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PLAN RASHODA" sheetId="1" r:id="rId1"/>
    <sheet name="OPĆI DIO" sheetId="2" r:id="rId2"/>
    <sheet name="PLAN PRIHODA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<sst xmlns="http://schemas.openxmlformats.org/spreadsheetml/2006/main" count="88" uniqueCount="83">
  <si>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RASHODI ZA NEFINANCIJSKU IMOVINU razred 4</t>
  </si>
  <si>
    <t>RASHODI razred 3</t>
  </si>
  <si>
    <t>UKUPNI RASHODI 3+4</t>
  </si>
  <si>
    <t>PRIHODI OD PRODAJE NEFINANCIJSKE IMOVINE razred 7</t>
  </si>
  <si>
    <t>PRIHODI razred 6</t>
  </si>
  <si>
    <t>UKUPNI PRIHODI 6+7</t>
  </si>
  <si>
    <t xml:space="preserve"> A. RAČUN PRIHODA I RASHODA</t>
  </si>
  <si>
    <t>Članak 1</t>
  </si>
  <si>
    <r>
      <t xml:space="preserve">                </t>
    </r>
    <r>
      <rPr>
        <b/>
        <sz val="14"/>
        <color indexed="8"/>
        <rFont val="Calibri"/>
        <family val="2"/>
      </rPr>
      <t xml:space="preserve">   I OPĆI DIO</t>
    </r>
  </si>
  <si>
    <t>PLAN RASHODA I IZDATAKA</t>
  </si>
  <si>
    <t>Računski plan</t>
  </si>
  <si>
    <t xml:space="preserve"> Naziv</t>
  </si>
  <si>
    <t>3+4</t>
  </si>
  <si>
    <t>UKUPNI RASHODI</t>
  </si>
  <si>
    <t>RASHODI</t>
  </si>
  <si>
    <t>RASHODI ZA ZASPOSLENE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</si>
  <si>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</si>
  <si>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</si>
  <si>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</si>
  <si>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</si>
  <si>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</si>
  <si>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</si>
  <si>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</si>
  <si>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</si>
  <si>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</si>
  <si>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</si>
  <si>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SUBVENCIJE</t>
  </si>
  <si>
    <t>NAKNADE GRAĐANIMA I KUĆANSTVIMA NA TEMELJU PRORAČ.</t>
  </si>
  <si>
    <t>NAKNADA ZA MIROVINE I DODATKE</t>
  </si>
  <si>
    <t>NAKNADE GRAĐANIMA I KUĆANSTVIMA IZ PRORAČ.</t>
  </si>
  <si>
    <t>OSTALI RASHODI</t>
  </si>
  <si>
    <t>TEKUĆE DONACIJE</t>
  </si>
  <si>
    <t>KAPITALNE POMOĆI</t>
  </si>
  <si>
    <t>RASHODI ZA NABAVU NEFINANCIJEKE IMOVINE</t>
  </si>
  <si>
    <t>RASHODI ZA NABAVU NEPROIZVEDENE IMOVINE</t>
  </si>
  <si>
    <t>ZEMLJIŠTA</t>
  </si>
  <si>
    <t>DODATNA ULAGANJA ZA OSTALU NEF.IMOVINU</t>
  </si>
  <si>
    <t>RASHODI ZA NABAVU PROIZVEDENE DUGO. IMOVINE</t>
  </si>
  <si>
    <t>GRAĐEVINSKI OBJEKTI</t>
  </si>
  <si>
    <t>POSTROJENJA I OPREMA</t>
  </si>
  <si>
    <t>PLAN PRIHODA</t>
  </si>
  <si>
    <t>6+7</t>
  </si>
  <si>
    <t>UKUPNI PRIHODI</t>
  </si>
  <si>
    <t>PRIHODI</t>
  </si>
  <si>
    <t>PRIHODI OD POREZA</t>
  </si>
  <si>
    <t>POREZ I PRIREZ NA DOHODAK</t>
  </si>
  <si>
    <t>POREZ NA IMOVINU</t>
  </si>
  <si>
    <t>POMOĆI IZ INOZEMSTVA I OD SUBJEKATA UNUTAR OPĆE DRŽAVE</t>
  </si>
  <si>
    <t>POMOĆI IZ PRORAČUNA</t>
  </si>
  <si>
    <t>PRIHODI OD IMOVINE</t>
  </si>
  <si>
    <t>PRIHODI OD FINANCIJSKE IMOVINE</t>
  </si>
  <si>
    <t>PRIHODI OD NEFINANCIJSKE IMOVINE</t>
  </si>
  <si>
    <t>PRIHOD OD PRODAJE ROBA I USLUGA</t>
  </si>
  <si>
    <t>ADMINISTRATIVNE UPRAVNE PRISTOJBE</t>
  </si>
  <si>
    <t>PRIHODI PO POSEBNIM PROPISIMA</t>
  </si>
  <si>
    <t>KOMUNALNI DOPRINOSI I NAKNADE</t>
  </si>
  <si>
    <t>PRIHODI OD PRODAJE NEFINANCIJSKE IMOVINE</t>
  </si>
  <si>
    <t>PRIHODI OD PRODAJE NEPROIZVEDENE IMOVINE</t>
  </si>
  <si>
    <t>PRIHODI OD PRODAJE MAT.IMOVINE PRIR.BOGATSTVA</t>
  </si>
  <si>
    <t>POREZI NAROBU I USLUGE</t>
  </si>
  <si>
    <t>Projekcija plana za 2017.</t>
  </si>
  <si>
    <t>Prijedlog plana za 2016.</t>
  </si>
  <si>
    <t>Projekcija plana za 2018.</t>
  </si>
  <si>
    <t>SUBVENCIONIRANJE POLJOPRIVREDNICIMA</t>
  </si>
  <si>
    <t>PLAN ZA 2016</t>
  </si>
  <si>
    <t>PROJEKCIJA 2017</t>
  </si>
  <si>
    <t>PPROJEKCIJA 2018</t>
  </si>
  <si>
    <t>OPĆINE SATNICA ĐAKOVAČKA ZA 2017. I 2018. GODINU</t>
  </si>
  <si>
    <t>Proračun Općine Satnica Đakovačka za 2016. godinu sastoji se od:</t>
  </si>
  <si>
    <t xml:space="preserve">     PROJEKCIJE  PRORAČUNA </t>
  </si>
  <si>
    <t xml:space="preserve">                                                   REPUBLIKA HRVATSKA</t>
  </si>
  <si>
    <t xml:space="preserve">                                          OSJEČKO-BARANJSKA ŽUPANIJA</t>
  </si>
  <si>
    <t xml:space="preserve">                                           OPĆINA SATNICA ĐAKOVAČKA</t>
  </si>
  <si>
    <t xml:space="preserve">                                                    OPĆINSKO VIJEĆE</t>
  </si>
  <si>
    <t>PREDSJEDNIK OPĆINSKOG VIJEĆA</t>
  </si>
  <si>
    <t>URBROJ:2121/06-02/15-1</t>
  </si>
  <si>
    <t>Pero Carević</t>
  </si>
  <si>
    <t>Satnica Đakovačka, 22.12.2015.</t>
  </si>
  <si>
    <t>a primjenjuju se od 1.siječnja 2016.godine.</t>
  </si>
  <si>
    <t>Ove Projekcije stupaju na snagu osmog dana od dana objave u Službenom glasniku Općine Satnica Đakovačka.</t>
  </si>
  <si>
    <t>KLASA:400-08/15-02/10</t>
  </si>
  <si>
    <t xml:space="preserve">       Na temelju članka 39. stavak 1. Zakona o proračunu (Narodne novine broj: 87/08., 136/12. i 15/15.- pročišćeni tekst) te članka 31. Statuta općine Satnica Đakovačka (Službeni  glasnik Općine Satnica Đakovačka broj:1/09. i 1/13.), Općinsko vijeće Općine Satnica Đakovačka donijelo je na svojoj 17.sjednici održanoj 22.prosinca 2015.godine.</t>
  </si>
  <si>
    <t>v.r.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</si>
</sst>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_ ;\-#,##0\ 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2" applyNumberFormat="0" applyAlignment="0" applyProtection="0"/>
    <xf numFmtId="0" fontId="24" fillId="27" borderId="3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wrapText="1"/>
      <protection locked="0"/>
    </xf>
    <xf numFmtId="164" fontId="0" fillId="0" borderId="13" xfId="0" applyNumberFormat="1" applyBorder="1" applyAlignment="1" applyProtection="1">
      <alignment wrapText="1"/>
      <protection locked="0"/>
    </xf>
    <xf numFmtId="164" fontId="1" fillId="0" borderId="12" xfId="0" applyNumberFormat="1" applyFont="1" applyBorder="1" applyAlignment="1" applyProtection="1">
      <alignment wrapText="1"/>
      <protection locked="0"/>
    </xf>
    <xf numFmtId="164" fontId="1" fillId="0" borderId="13" xfId="0" applyNumberFormat="1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shrinkToFit="1"/>
      <protection locked="0"/>
    </xf>
    <xf numFmtId="0" fontId="1" fillId="0" borderId="11" xfId="0" applyFont="1" applyBorder="1" applyAlignment="1" applyProtection="1">
      <alignment shrinkToFit="1"/>
      <protection locked="0"/>
    </xf>
    <xf numFmtId="0" fontId="1" fillId="0" borderId="13" xfId="0" applyFont="1" applyBorder="1" applyAlignment="1" applyProtection="1">
      <alignment shrinkToFit="1"/>
      <protection locked="0"/>
    </xf>
    <xf numFmtId="164" fontId="1" fillId="0" borderId="12" xfId="0" applyNumberFormat="1" applyFont="1" applyBorder="1" applyAlignment="1" applyProtection="1">
      <alignment wrapText="1"/>
      <protection/>
    </xf>
    <xf numFmtId="164" fontId="1" fillId="0" borderId="13" xfId="0" applyNumberFormat="1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3" fillId="0" borderId="12" xfId="0" applyFont="1" applyBorder="1" applyAlignment="1" applyProtection="1">
      <alignment shrinkToFit="1"/>
      <protection locked="0"/>
    </xf>
    <xf numFmtId="0" fontId="3" fillId="0" borderId="11" xfId="0" applyFont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32" borderId="14" xfId="0" applyFont="1" applyFill="1" applyBorder="1" applyAlignment="1" applyProtection="1">
      <alignment horizontal="center" vertical="center"/>
      <protection locked="0"/>
    </xf>
    <xf numFmtId="0" fontId="3" fillId="32" borderId="15" xfId="0" applyFont="1" applyFill="1" applyBorder="1" applyAlignment="1" applyProtection="1">
      <alignment horizontal="center" vertical="center"/>
      <protection locked="0"/>
    </xf>
    <xf numFmtId="0" fontId="3" fillId="32" borderId="16" xfId="0" applyFont="1" applyFill="1" applyBorder="1" applyAlignment="1" applyProtection="1">
      <alignment horizontal="center" vertical="center"/>
      <protection locked="0"/>
    </xf>
    <xf numFmtId="0" fontId="3" fillId="32" borderId="17" xfId="0" applyFont="1" applyFill="1" applyBorder="1" applyAlignment="1" applyProtection="1">
      <alignment horizontal="center" vertical="center"/>
      <protection locked="0"/>
    </xf>
    <xf numFmtId="0" fontId="3" fillId="32" borderId="18" xfId="0" applyFont="1" applyFill="1" applyBorder="1" applyAlignment="1" applyProtection="1">
      <alignment horizontal="center" vertical="center"/>
      <protection locked="0"/>
    </xf>
    <xf numFmtId="0" fontId="3" fillId="32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wrapText="1"/>
      <protection locked="0"/>
    </xf>
    <xf numFmtId="0" fontId="1" fillId="33" borderId="21" xfId="0" applyFont="1" applyFill="1" applyBorder="1" applyAlignment="1" applyProtection="1">
      <alignment horizont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 applyProtection="1">
      <alignment horizontal="center" wrapText="1"/>
      <protection locked="0"/>
    </xf>
    <xf numFmtId="164" fontId="1" fillId="0" borderId="13" xfId="0" applyNumberFormat="1" applyFont="1" applyBorder="1" applyAlignment="1" applyProtection="1">
      <alignment horizontal="center" wrapText="1"/>
      <protection locked="0"/>
    </xf>
    <xf numFmtId="41" fontId="1" fillId="0" borderId="12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shrinkToFit="1"/>
      <protection locked="0"/>
    </xf>
    <xf numFmtId="164" fontId="1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5" xfId="0" applyNumberFormat="1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shrinkToFit="1"/>
      <protection locked="0"/>
    </xf>
    <xf numFmtId="0" fontId="4" fillId="0" borderId="11" xfId="0" applyFont="1" applyBorder="1" applyAlignment="1" applyProtection="1">
      <alignment shrinkToFit="1"/>
      <protection locked="0"/>
    </xf>
    <xf numFmtId="0" fontId="4" fillId="0" borderId="13" xfId="0" applyFont="1" applyBorder="1" applyAlignment="1" applyProtection="1">
      <alignment shrinkToFit="1"/>
      <protection locked="0"/>
    </xf>
    <xf numFmtId="164" fontId="0" fillId="0" borderId="12" xfId="0" applyNumberFormat="1" applyFont="1" applyBorder="1" applyAlignment="1" applyProtection="1">
      <alignment wrapText="1"/>
      <protection locked="0"/>
    </xf>
    <xf numFmtId="164" fontId="0" fillId="0" borderId="13" xfId="0" applyNumberFormat="1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33" borderId="24" xfId="0" applyFont="1" applyFill="1" applyBorder="1" applyAlignment="1" applyProtection="1">
      <alignment horizont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F16" sqref="F16:G16"/>
    </sheetView>
  </sheetViews>
  <sheetFormatPr defaultColWidth="9.140625" defaultRowHeight="15"/>
  <cols>
    <col min="1" max="4" width="9.140625" style="6" customWidth="1"/>
    <col min="5" max="5" width="15.7109375" style="6" customWidth="1"/>
    <col min="6" max="6" width="9.140625" style="6" customWidth="1"/>
    <col min="7" max="7" width="10.57421875" style="6" customWidth="1"/>
    <col min="8" max="8" width="9.140625" style="6" customWidth="1"/>
    <col min="9" max="9" width="11.28125" style="6" customWidth="1"/>
    <col min="10" max="11" width="9.140625" style="6" customWidth="1"/>
  </cols>
  <sheetData>
    <row r="1" spans="1:11" ht="15">
      <c r="A1" s="34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5">
      <c r="A3" s="40" t="s">
        <v>10</v>
      </c>
      <c r="B3" s="42" t="s">
        <v>11</v>
      </c>
      <c r="C3" s="43"/>
      <c r="D3" s="43"/>
      <c r="E3" s="44"/>
      <c r="F3" s="42" t="s">
        <v>61</v>
      </c>
      <c r="G3" s="44"/>
      <c r="H3" s="42" t="s">
        <v>60</v>
      </c>
      <c r="I3" s="44"/>
      <c r="J3" s="42" t="s">
        <v>62</v>
      </c>
      <c r="K3" s="44"/>
    </row>
    <row r="4" spans="1:11" ht="15">
      <c r="A4" s="41"/>
      <c r="B4" s="45"/>
      <c r="C4" s="46"/>
      <c r="D4" s="46"/>
      <c r="E4" s="47"/>
      <c r="F4" s="45"/>
      <c r="G4" s="47"/>
      <c r="H4" s="45"/>
      <c r="I4" s="47"/>
      <c r="J4" s="45"/>
      <c r="K4" s="47"/>
    </row>
    <row r="5" spans="1:11" ht="15">
      <c r="A5" s="3" t="s">
        <v>12</v>
      </c>
      <c r="B5" s="25" t="s">
        <v>13</v>
      </c>
      <c r="C5" s="26"/>
      <c r="D5" s="26"/>
      <c r="E5" s="27"/>
      <c r="F5" s="23">
        <f>SUM(F6+F26)</f>
        <v>8693000</v>
      </c>
      <c r="G5" s="24"/>
      <c r="H5" s="18">
        <v>6970000</v>
      </c>
      <c r="I5" s="19"/>
      <c r="J5" s="18">
        <v>10515000</v>
      </c>
      <c r="K5" s="19"/>
    </row>
    <row r="6" spans="1:11" ht="15">
      <c r="A6" s="3">
        <v>3</v>
      </c>
      <c r="B6" s="25" t="s">
        <v>14</v>
      </c>
      <c r="C6" s="26"/>
      <c r="D6" s="26"/>
      <c r="E6" s="27"/>
      <c r="F6" s="23">
        <f>SUM(F7+F11+F16+F18+F20+F23)</f>
        <v>4853000</v>
      </c>
      <c r="G6" s="24"/>
      <c r="H6" s="18">
        <v>3655000</v>
      </c>
      <c r="I6" s="19"/>
      <c r="J6" s="18">
        <v>3655000</v>
      </c>
      <c r="K6" s="19"/>
    </row>
    <row r="7" spans="1:11" ht="15">
      <c r="A7" s="3">
        <v>31</v>
      </c>
      <c r="B7" s="25" t="s">
        <v>15</v>
      </c>
      <c r="C7" s="26"/>
      <c r="D7" s="26"/>
      <c r="E7" s="27"/>
      <c r="F7" s="23">
        <v>1510000</v>
      </c>
      <c r="G7" s="24"/>
      <c r="H7" s="18">
        <v>400000</v>
      </c>
      <c r="I7" s="19"/>
      <c r="J7" s="18">
        <v>400000</v>
      </c>
      <c r="K7" s="19"/>
    </row>
    <row r="8" spans="1:11" ht="15">
      <c r="A8" s="4">
        <v>311</v>
      </c>
      <c r="B8" s="13" t="s">
        <v>16</v>
      </c>
      <c r="C8" s="14"/>
      <c r="D8" s="14"/>
      <c r="E8" s="15"/>
      <c r="F8" s="16">
        <v>1270000</v>
      </c>
      <c r="G8" s="17"/>
      <c r="H8" s="16"/>
      <c r="I8" s="17"/>
      <c r="J8" s="16"/>
      <c r="K8" s="17"/>
    </row>
    <row r="9" spans="1:11" ht="15">
      <c r="A9" s="4">
        <v>312</v>
      </c>
      <c r="B9" s="13" t="s">
        <v>17</v>
      </c>
      <c r="C9" s="14"/>
      <c r="D9" s="14"/>
      <c r="E9" s="15"/>
      <c r="F9" s="16">
        <v>15000</v>
      </c>
      <c r="G9" s="17"/>
      <c r="H9" s="16"/>
      <c r="I9" s="17"/>
      <c r="J9" s="16"/>
      <c r="K9" s="17"/>
    </row>
    <row r="10" spans="1:11" ht="15">
      <c r="A10" s="4">
        <v>313</v>
      </c>
      <c r="B10" s="13" t="s">
        <v>18</v>
      </c>
      <c r="C10" s="14"/>
      <c r="D10" s="14"/>
      <c r="E10" s="15"/>
      <c r="F10" s="16">
        <v>225000</v>
      </c>
      <c r="G10" s="17"/>
      <c r="H10" s="16"/>
      <c r="I10" s="17"/>
      <c r="J10" s="16"/>
      <c r="K10" s="17"/>
    </row>
    <row r="11" spans="1:11" ht="15">
      <c r="A11" s="3">
        <v>32</v>
      </c>
      <c r="B11" s="25" t="s">
        <v>19</v>
      </c>
      <c r="C11" s="26"/>
      <c r="D11" s="26"/>
      <c r="E11" s="27"/>
      <c r="F11" s="23">
        <f>SUM(F12:F15)</f>
        <v>2100000</v>
      </c>
      <c r="G11" s="24"/>
      <c r="H11" s="18">
        <v>1500000</v>
      </c>
      <c r="I11" s="19"/>
      <c r="J11" s="18">
        <v>1500000</v>
      </c>
      <c r="K11" s="19"/>
    </row>
    <row r="12" spans="1:11" ht="15">
      <c r="A12" s="4">
        <v>321</v>
      </c>
      <c r="B12" s="13" t="s">
        <v>20</v>
      </c>
      <c r="C12" s="14"/>
      <c r="D12" s="14"/>
      <c r="E12" s="15"/>
      <c r="F12" s="16">
        <v>94000</v>
      </c>
      <c r="G12" s="17"/>
      <c r="H12" s="16"/>
      <c r="I12" s="17"/>
      <c r="J12" s="16"/>
      <c r="K12" s="17"/>
    </row>
    <row r="13" spans="1:11" ht="15">
      <c r="A13" s="4">
        <v>322</v>
      </c>
      <c r="B13" s="13" t="s">
        <v>21</v>
      </c>
      <c r="C13" s="14"/>
      <c r="D13" s="14"/>
      <c r="E13" s="15"/>
      <c r="F13" s="16">
        <v>347000</v>
      </c>
      <c r="G13" s="17"/>
      <c r="H13" s="16"/>
      <c r="I13" s="17"/>
      <c r="J13" s="16"/>
      <c r="K13" s="17"/>
    </row>
    <row r="14" spans="1:11" ht="15">
      <c r="A14" s="4">
        <v>323</v>
      </c>
      <c r="B14" s="13" t="s">
        <v>22</v>
      </c>
      <c r="C14" s="14"/>
      <c r="D14" s="14"/>
      <c r="E14" s="15"/>
      <c r="F14" s="16">
        <v>1244000</v>
      </c>
      <c r="G14" s="17"/>
      <c r="H14" s="16"/>
      <c r="I14" s="17"/>
      <c r="J14" s="16"/>
      <c r="K14" s="17"/>
    </row>
    <row r="15" spans="1:11" ht="15">
      <c r="A15" s="4">
        <v>329</v>
      </c>
      <c r="B15" s="28" t="s">
        <v>23</v>
      </c>
      <c r="C15" s="29"/>
      <c r="D15" s="29"/>
      <c r="E15" s="30"/>
      <c r="F15" s="16">
        <v>415000</v>
      </c>
      <c r="G15" s="17"/>
      <c r="H15" s="16"/>
      <c r="I15" s="17"/>
      <c r="J15" s="16"/>
      <c r="K15" s="17"/>
    </row>
    <row r="16" spans="1:11" ht="15">
      <c r="A16" s="3">
        <v>34</v>
      </c>
      <c r="B16" s="25" t="s">
        <v>24</v>
      </c>
      <c r="C16" s="26"/>
      <c r="D16" s="26"/>
      <c r="E16" s="27"/>
      <c r="F16" s="23">
        <f>SUM(F17)</f>
        <v>30000</v>
      </c>
      <c r="G16" s="24"/>
      <c r="H16" s="18">
        <v>35000</v>
      </c>
      <c r="I16" s="19"/>
      <c r="J16" s="18">
        <v>35000</v>
      </c>
      <c r="K16" s="19"/>
    </row>
    <row r="17" spans="1:11" ht="15">
      <c r="A17" s="4">
        <v>343</v>
      </c>
      <c r="B17" s="13" t="s">
        <v>25</v>
      </c>
      <c r="C17" s="14"/>
      <c r="D17" s="14"/>
      <c r="E17" s="15"/>
      <c r="F17" s="16">
        <v>30000</v>
      </c>
      <c r="G17" s="17"/>
      <c r="H17" s="16"/>
      <c r="I17" s="17"/>
      <c r="J17" s="16"/>
      <c r="K17" s="17"/>
    </row>
    <row r="18" spans="1:11" ht="15">
      <c r="A18" s="3">
        <v>35</v>
      </c>
      <c r="B18" s="25" t="s">
        <v>26</v>
      </c>
      <c r="C18" s="26"/>
      <c r="D18" s="26"/>
      <c r="E18" s="27"/>
      <c r="F18" s="23">
        <f>SUM(F19)</f>
        <v>50000</v>
      </c>
      <c r="G18" s="24"/>
      <c r="H18" s="18">
        <v>20000</v>
      </c>
      <c r="I18" s="19"/>
      <c r="J18" s="18">
        <v>20000</v>
      </c>
      <c r="K18" s="19"/>
    </row>
    <row r="19" spans="1:11" ht="15">
      <c r="A19" s="4">
        <v>352</v>
      </c>
      <c r="B19" s="28" t="s">
        <v>63</v>
      </c>
      <c r="C19" s="29"/>
      <c r="D19" s="29"/>
      <c r="E19" s="30"/>
      <c r="F19" s="16">
        <v>50000</v>
      </c>
      <c r="G19" s="17"/>
      <c r="H19" s="16"/>
      <c r="I19" s="17"/>
      <c r="J19" s="16"/>
      <c r="K19" s="17"/>
    </row>
    <row r="20" spans="1:11" ht="15.75">
      <c r="A20" s="3">
        <v>37</v>
      </c>
      <c r="B20" s="31" t="s">
        <v>27</v>
      </c>
      <c r="C20" s="32"/>
      <c r="D20" s="32"/>
      <c r="E20" s="33"/>
      <c r="F20" s="23">
        <f>SUM(F21+F22)</f>
        <v>320000</v>
      </c>
      <c r="G20" s="24"/>
      <c r="H20" s="18">
        <v>300000</v>
      </c>
      <c r="I20" s="19"/>
      <c r="J20" s="18">
        <v>300000</v>
      </c>
      <c r="K20" s="19"/>
    </row>
    <row r="21" spans="1:11" ht="15">
      <c r="A21" s="4">
        <v>372</v>
      </c>
      <c r="B21" s="13" t="s">
        <v>28</v>
      </c>
      <c r="C21" s="14"/>
      <c r="D21" s="14"/>
      <c r="E21" s="15"/>
      <c r="F21" s="16">
        <v>60000</v>
      </c>
      <c r="G21" s="17"/>
      <c r="H21" s="16"/>
      <c r="I21" s="17"/>
      <c r="J21" s="16"/>
      <c r="K21" s="17"/>
    </row>
    <row r="22" spans="1:11" ht="15">
      <c r="A22" s="4">
        <v>372</v>
      </c>
      <c r="B22" s="28" t="s">
        <v>29</v>
      </c>
      <c r="C22" s="29"/>
      <c r="D22" s="29"/>
      <c r="E22" s="30"/>
      <c r="F22" s="16">
        <v>260000</v>
      </c>
      <c r="G22" s="17"/>
      <c r="H22" s="16"/>
      <c r="I22" s="17"/>
      <c r="J22" s="16"/>
      <c r="K22" s="17"/>
    </row>
    <row r="23" spans="1:11" ht="15">
      <c r="A23" s="3">
        <v>38</v>
      </c>
      <c r="B23" s="25" t="s">
        <v>30</v>
      </c>
      <c r="C23" s="26"/>
      <c r="D23" s="26"/>
      <c r="E23" s="27"/>
      <c r="F23" s="23">
        <f>SUM(F24+F25)</f>
        <v>843000</v>
      </c>
      <c r="G23" s="24"/>
      <c r="H23" s="18">
        <v>1400000</v>
      </c>
      <c r="I23" s="19"/>
      <c r="J23" s="18">
        <v>1400000</v>
      </c>
      <c r="K23" s="19"/>
    </row>
    <row r="24" spans="1:11" ht="15">
      <c r="A24" s="4">
        <v>381</v>
      </c>
      <c r="B24" s="13" t="s">
        <v>31</v>
      </c>
      <c r="C24" s="14"/>
      <c r="D24" s="14"/>
      <c r="E24" s="15"/>
      <c r="F24" s="16">
        <v>833000</v>
      </c>
      <c r="G24" s="17"/>
      <c r="H24" s="16"/>
      <c r="I24" s="17"/>
      <c r="J24" s="16"/>
      <c r="K24" s="17"/>
    </row>
    <row r="25" spans="1:11" ht="15">
      <c r="A25" s="4">
        <v>382</v>
      </c>
      <c r="B25" s="13" t="s">
        <v>32</v>
      </c>
      <c r="C25" s="14"/>
      <c r="D25" s="14"/>
      <c r="E25" s="15"/>
      <c r="F25" s="16">
        <v>10000</v>
      </c>
      <c r="G25" s="17"/>
      <c r="H25" s="16"/>
      <c r="I25" s="17"/>
      <c r="J25" s="16"/>
      <c r="K25" s="17"/>
    </row>
    <row r="26" spans="1:11" ht="15">
      <c r="A26" s="3">
        <v>4</v>
      </c>
      <c r="B26" s="25" t="s">
        <v>33</v>
      </c>
      <c r="C26" s="26"/>
      <c r="D26" s="26"/>
      <c r="E26" s="27"/>
      <c r="F26" s="23">
        <f>SUM(F27+F30)</f>
        <v>3840000</v>
      </c>
      <c r="G26" s="24"/>
      <c r="H26" s="18">
        <v>3315000</v>
      </c>
      <c r="I26" s="19"/>
      <c r="J26" s="18">
        <v>6860000</v>
      </c>
      <c r="K26" s="19"/>
    </row>
    <row r="27" spans="1:11" ht="15">
      <c r="A27" s="3">
        <v>41</v>
      </c>
      <c r="B27" s="25" t="s">
        <v>34</v>
      </c>
      <c r="C27" s="26"/>
      <c r="D27" s="26"/>
      <c r="E27" s="27"/>
      <c r="F27" s="23">
        <f>SUM(F28+F29)</f>
        <v>700000</v>
      </c>
      <c r="G27" s="24"/>
      <c r="H27" s="18">
        <v>600000</v>
      </c>
      <c r="I27" s="19"/>
      <c r="J27" s="18">
        <v>600000</v>
      </c>
      <c r="K27" s="19"/>
    </row>
    <row r="28" spans="1:11" ht="15">
      <c r="A28" s="4">
        <v>411</v>
      </c>
      <c r="B28" s="13" t="s">
        <v>35</v>
      </c>
      <c r="C28" s="14"/>
      <c r="D28" s="14"/>
      <c r="E28" s="15"/>
      <c r="F28" s="16">
        <v>300000</v>
      </c>
      <c r="G28" s="17"/>
      <c r="H28" s="16"/>
      <c r="I28" s="17"/>
      <c r="J28" s="16"/>
      <c r="K28" s="17"/>
    </row>
    <row r="29" spans="1:11" ht="15">
      <c r="A29" s="4">
        <v>412</v>
      </c>
      <c r="B29" s="13" t="s">
        <v>36</v>
      </c>
      <c r="C29" s="14"/>
      <c r="D29" s="14"/>
      <c r="E29" s="15"/>
      <c r="F29" s="16">
        <v>400000</v>
      </c>
      <c r="G29" s="17"/>
      <c r="H29" s="16"/>
      <c r="I29" s="17"/>
      <c r="J29" s="16"/>
      <c r="K29" s="17"/>
    </row>
    <row r="30" spans="1:11" ht="15">
      <c r="A30" s="3">
        <v>42</v>
      </c>
      <c r="B30" s="20" t="s">
        <v>37</v>
      </c>
      <c r="C30" s="21"/>
      <c r="D30" s="21"/>
      <c r="E30" s="22"/>
      <c r="F30" s="23">
        <f>SUM(F31+F32)</f>
        <v>3140000</v>
      </c>
      <c r="G30" s="24"/>
      <c r="H30" s="18">
        <v>2740000</v>
      </c>
      <c r="I30" s="19"/>
      <c r="J30" s="18">
        <v>6260000</v>
      </c>
      <c r="K30" s="19"/>
    </row>
    <row r="31" spans="1:11" ht="15">
      <c r="A31" s="4">
        <v>421</v>
      </c>
      <c r="B31" s="13" t="s">
        <v>38</v>
      </c>
      <c r="C31" s="14"/>
      <c r="D31" s="14"/>
      <c r="E31" s="15"/>
      <c r="F31" s="16">
        <v>3040000</v>
      </c>
      <c r="G31" s="17"/>
      <c r="H31" s="16"/>
      <c r="I31" s="17"/>
      <c r="J31" s="16"/>
      <c r="K31" s="17"/>
    </row>
    <row r="32" spans="1:11" ht="15">
      <c r="A32" s="4">
        <v>422</v>
      </c>
      <c r="B32" s="13" t="s">
        <v>39</v>
      </c>
      <c r="C32" s="14"/>
      <c r="D32" s="14"/>
      <c r="E32" s="15"/>
      <c r="F32" s="16">
        <v>100000</v>
      </c>
      <c r="G32" s="17"/>
      <c r="H32" s="16"/>
      <c r="I32" s="17"/>
      <c r="J32" s="16"/>
      <c r="K32" s="17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</sheetData>
  <sheetProtection/>
  <mergeCells count="118">
    <mergeCell ref="H5:I5"/>
    <mergeCell ref="J5:K5"/>
    <mergeCell ref="B5:E5"/>
    <mergeCell ref="F5:G5"/>
    <mergeCell ref="B7:E7"/>
    <mergeCell ref="F7:G7"/>
    <mergeCell ref="B6:E6"/>
    <mergeCell ref="F6:G6"/>
    <mergeCell ref="A1:K2"/>
    <mergeCell ref="A3:A4"/>
    <mergeCell ref="B3:E4"/>
    <mergeCell ref="F3:G4"/>
    <mergeCell ref="H3:I4"/>
    <mergeCell ref="J3:K4"/>
    <mergeCell ref="B8:E8"/>
    <mergeCell ref="F8:G8"/>
    <mergeCell ref="H8:I8"/>
    <mergeCell ref="J8:K8"/>
    <mergeCell ref="H7:I7"/>
    <mergeCell ref="J7:K7"/>
    <mergeCell ref="H6:I6"/>
    <mergeCell ref="J6:K6"/>
    <mergeCell ref="B10:E10"/>
    <mergeCell ref="F10:G10"/>
    <mergeCell ref="H10:I10"/>
    <mergeCell ref="J10:K10"/>
    <mergeCell ref="B9:E9"/>
    <mergeCell ref="F9:G9"/>
    <mergeCell ref="H9:I9"/>
    <mergeCell ref="J9:K9"/>
    <mergeCell ref="B11:E11"/>
    <mergeCell ref="F11:G11"/>
    <mergeCell ref="H11:I11"/>
    <mergeCell ref="J11:K11"/>
    <mergeCell ref="B12:E12"/>
    <mergeCell ref="F12:G12"/>
    <mergeCell ref="H12:I12"/>
    <mergeCell ref="J12:K12"/>
    <mergeCell ref="B13:E13"/>
    <mergeCell ref="F13:G13"/>
    <mergeCell ref="H13:I13"/>
    <mergeCell ref="J13:K13"/>
    <mergeCell ref="B14:E14"/>
    <mergeCell ref="F14:G14"/>
    <mergeCell ref="H14:I14"/>
    <mergeCell ref="J14:K14"/>
    <mergeCell ref="B15:E15"/>
    <mergeCell ref="F15:G15"/>
    <mergeCell ref="H15:I15"/>
    <mergeCell ref="J15:K15"/>
    <mergeCell ref="B16:E16"/>
    <mergeCell ref="F16:G16"/>
    <mergeCell ref="H16:I16"/>
    <mergeCell ref="J16:K16"/>
    <mergeCell ref="B18:E18"/>
    <mergeCell ref="F18:G18"/>
    <mergeCell ref="H18:I18"/>
    <mergeCell ref="J18:K18"/>
    <mergeCell ref="B17:E17"/>
    <mergeCell ref="F17:G17"/>
    <mergeCell ref="H17:I17"/>
    <mergeCell ref="J17:K17"/>
    <mergeCell ref="H22:I22"/>
    <mergeCell ref="J22:K22"/>
    <mergeCell ref="H20:I20"/>
    <mergeCell ref="J20:K20"/>
    <mergeCell ref="B20:E20"/>
    <mergeCell ref="F20:G20"/>
    <mergeCell ref="B25:E25"/>
    <mergeCell ref="F25:G25"/>
    <mergeCell ref="H25:I25"/>
    <mergeCell ref="J25:K25"/>
    <mergeCell ref="B19:E19"/>
    <mergeCell ref="F19:G19"/>
    <mergeCell ref="H19:I19"/>
    <mergeCell ref="J19:K19"/>
    <mergeCell ref="B22:E22"/>
    <mergeCell ref="F22:G22"/>
    <mergeCell ref="H23:I23"/>
    <mergeCell ref="J23:K23"/>
    <mergeCell ref="B24:E24"/>
    <mergeCell ref="F24:G24"/>
    <mergeCell ref="H24:I24"/>
    <mergeCell ref="J24:K24"/>
    <mergeCell ref="B23:E23"/>
    <mergeCell ref="F23:G23"/>
    <mergeCell ref="B32:E32"/>
    <mergeCell ref="F32:G32"/>
    <mergeCell ref="H32:I32"/>
    <mergeCell ref="J32:K32"/>
    <mergeCell ref="B26:E26"/>
    <mergeCell ref="F26:G26"/>
    <mergeCell ref="H26:I26"/>
    <mergeCell ref="J26:K26"/>
    <mergeCell ref="B27:E27"/>
    <mergeCell ref="F27:G27"/>
    <mergeCell ref="J21:K21"/>
    <mergeCell ref="H21:I21"/>
    <mergeCell ref="F21:G21"/>
    <mergeCell ref="B21:E21"/>
    <mergeCell ref="B28:E28"/>
    <mergeCell ref="F28:G28"/>
    <mergeCell ref="H28:I28"/>
    <mergeCell ref="J28:K28"/>
    <mergeCell ref="H27:I27"/>
    <mergeCell ref="J27:K27"/>
    <mergeCell ref="B29:E29"/>
    <mergeCell ref="F29:G29"/>
    <mergeCell ref="H29:I29"/>
    <mergeCell ref="J29:K29"/>
    <mergeCell ref="B30:E30"/>
    <mergeCell ref="F30:G30"/>
    <mergeCell ref="B31:E31"/>
    <mergeCell ref="F31:G31"/>
    <mergeCell ref="H31:I31"/>
    <mergeCell ref="J31:K31"/>
    <mergeCell ref="H30:I30"/>
    <mergeCell ref="J30:K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"/>
  <sheetViews>
    <sheetView tabSelected="1" zoomScalePageLayoutView="0" workbookViewId="0" topLeftCell="A4">
      <selection activeCell="I41" sqref="I41"/>
    </sheetView>
  </sheetViews>
  <sheetFormatPr defaultColWidth="9.140625" defaultRowHeight="15"/>
  <sheetData>
    <row r="2" spans="1:13" s="11" customFormat="1" ht="1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11" customFormat="1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s="11" customFormat="1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11" customFormat="1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8" spans="4:6" ht="18.75">
      <c r="D8" s="2" t="s">
        <v>69</v>
      </c>
      <c r="E8" s="2"/>
      <c r="F8" s="2"/>
    </row>
    <row r="9" ht="18.75">
      <c r="C9" s="2" t="s">
        <v>67</v>
      </c>
    </row>
    <row r="12" ht="18.75">
      <c r="D12" t="s">
        <v>8</v>
      </c>
    </row>
    <row r="14" ht="15">
      <c r="E14" s="1" t="s">
        <v>7</v>
      </c>
    </row>
    <row r="16" spans="2:12" ht="15"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8" spans="1:13" ht="15">
      <c r="A18" s="48" t="s">
        <v>6</v>
      </c>
      <c r="B18" s="49"/>
      <c r="C18" s="49"/>
      <c r="D18" s="49"/>
      <c r="E18" s="49"/>
      <c r="F18" s="49"/>
      <c r="G18" s="50"/>
      <c r="H18" s="48" t="s">
        <v>64</v>
      </c>
      <c r="I18" s="50"/>
      <c r="J18" s="7" t="s">
        <v>65</v>
      </c>
      <c r="K18" s="7"/>
      <c r="L18" s="48" t="s">
        <v>66</v>
      </c>
      <c r="M18" s="50"/>
    </row>
    <row r="19" spans="1:13" ht="15">
      <c r="A19" s="48" t="s">
        <v>5</v>
      </c>
      <c r="B19" s="49"/>
      <c r="C19" s="49"/>
      <c r="D19" s="49"/>
      <c r="E19" s="49"/>
      <c r="F19" s="49"/>
      <c r="G19" s="50"/>
      <c r="H19" s="51">
        <v>8693000</v>
      </c>
      <c r="I19" s="52"/>
      <c r="J19" s="53">
        <v>6970000</v>
      </c>
      <c r="K19" s="54"/>
      <c r="L19" s="53">
        <v>10515000</v>
      </c>
      <c r="M19" s="54"/>
    </row>
    <row r="20" spans="1:13" ht="15">
      <c r="A20" s="48" t="s">
        <v>4</v>
      </c>
      <c r="B20" s="49"/>
      <c r="C20" s="49"/>
      <c r="D20" s="49"/>
      <c r="E20" s="49"/>
      <c r="F20" s="49"/>
      <c r="G20" s="50"/>
      <c r="H20" s="51">
        <v>8393000</v>
      </c>
      <c r="I20" s="52"/>
      <c r="J20" s="53">
        <v>6820000</v>
      </c>
      <c r="K20" s="54"/>
      <c r="L20" s="53">
        <v>10315000</v>
      </c>
      <c r="M20" s="54"/>
    </row>
    <row r="21" spans="1:13" ht="15">
      <c r="A21" s="48" t="s">
        <v>3</v>
      </c>
      <c r="B21" s="49"/>
      <c r="C21" s="49"/>
      <c r="D21" s="49"/>
      <c r="E21" s="49"/>
      <c r="F21" s="49"/>
      <c r="G21" s="50"/>
      <c r="H21" s="51">
        <v>300000</v>
      </c>
      <c r="I21" s="52"/>
      <c r="J21" s="53">
        <v>150000</v>
      </c>
      <c r="K21" s="54"/>
      <c r="L21" s="53">
        <v>200000</v>
      </c>
      <c r="M21" s="54"/>
    </row>
    <row r="22" spans="1:13" ht="15">
      <c r="A22" s="48"/>
      <c r="B22" s="49"/>
      <c r="C22" s="49"/>
      <c r="D22" s="49"/>
      <c r="E22" s="49"/>
      <c r="F22" s="49"/>
      <c r="G22" s="50"/>
      <c r="H22" s="51"/>
      <c r="I22" s="52"/>
      <c r="J22" s="8"/>
      <c r="K22" s="8"/>
      <c r="L22" s="55"/>
      <c r="M22" s="56"/>
    </row>
    <row r="23" spans="1:13" ht="15">
      <c r="A23" s="48" t="s">
        <v>2</v>
      </c>
      <c r="B23" s="49"/>
      <c r="C23" s="49"/>
      <c r="D23" s="49"/>
      <c r="E23" s="49"/>
      <c r="F23" s="49"/>
      <c r="G23" s="50"/>
      <c r="H23" s="51">
        <v>8693000</v>
      </c>
      <c r="I23" s="52"/>
      <c r="J23" s="53">
        <v>6970000</v>
      </c>
      <c r="K23" s="54"/>
      <c r="L23" s="53">
        <v>10515000</v>
      </c>
      <c r="M23" s="54"/>
    </row>
    <row r="24" spans="1:13" ht="15">
      <c r="A24" s="48" t="s">
        <v>1</v>
      </c>
      <c r="B24" s="49"/>
      <c r="C24" s="49"/>
      <c r="D24" s="49"/>
      <c r="E24" s="49"/>
      <c r="F24" s="49"/>
      <c r="G24" s="50"/>
      <c r="H24" s="51">
        <v>4853000</v>
      </c>
      <c r="I24" s="52"/>
      <c r="J24" s="53">
        <v>3655000</v>
      </c>
      <c r="K24" s="54"/>
      <c r="L24" s="53">
        <v>3655000</v>
      </c>
      <c r="M24" s="54"/>
    </row>
    <row r="25" spans="1:13" ht="15">
      <c r="A25" s="48" t="s">
        <v>0</v>
      </c>
      <c r="B25" s="49"/>
      <c r="C25" s="49"/>
      <c r="D25" s="49"/>
      <c r="E25" s="49"/>
      <c r="F25" s="49"/>
      <c r="G25" s="50"/>
      <c r="H25" s="51">
        <v>3840000</v>
      </c>
      <c r="I25" s="52"/>
      <c r="J25" s="53">
        <v>3315000</v>
      </c>
      <c r="K25" s="54"/>
      <c r="L25" s="53">
        <v>6860000</v>
      </c>
      <c r="M25" s="54"/>
    </row>
    <row r="30" spans="1:13" ht="15">
      <c r="A30" s="11" t="s">
        <v>79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ht="15">
      <c r="A31" t="s">
        <v>78</v>
      </c>
    </row>
    <row r="34" spans="1:13" ht="15">
      <c r="A34" s="12" t="s">
        <v>70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15">
      <c r="A35" t="s">
        <v>71</v>
      </c>
    </row>
    <row r="36" ht="15">
      <c r="A36" t="s">
        <v>72</v>
      </c>
    </row>
    <row r="37" ht="15">
      <c r="A37" t="s">
        <v>73</v>
      </c>
    </row>
    <row r="39" spans="1:6" ht="15">
      <c r="A39" t="s">
        <v>80</v>
      </c>
      <c r="F39" t="s">
        <v>74</v>
      </c>
    </row>
    <row r="40" ht="15">
      <c r="A40" t="s">
        <v>75</v>
      </c>
    </row>
    <row r="41" spans="7:9" ht="15">
      <c r="G41" t="s">
        <v>76</v>
      </c>
      <c r="I41" t="s">
        <v>82</v>
      </c>
    </row>
    <row r="43" ht="15">
      <c r="A43" t="s">
        <v>77</v>
      </c>
    </row>
  </sheetData>
  <sheetProtection/>
  <mergeCells count="31">
    <mergeCell ref="A2:M5"/>
    <mergeCell ref="A18:G18"/>
    <mergeCell ref="H18:I18"/>
    <mergeCell ref="L18:M18"/>
    <mergeCell ref="A19:G19"/>
    <mergeCell ref="H19:I19"/>
    <mergeCell ref="J19:K19"/>
    <mergeCell ref="L19:M19"/>
    <mergeCell ref="A20:G20"/>
    <mergeCell ref="H20:I20"/>
    <mergeCell ref="J20:K20"/>
    <mergeCell ref="L20:M20"/>
    <mergeCell ref="A21:G21"/>
    <mergeCell ref="H21:I21"/>
    <mergeCell ref="J21:K21"/>
    <mergeCell ref="L21:M21"/>
    <mergeCell ref="A22:G22"/>
    <mergeCell ref="H22:I22"/>
    <mergeCell ref="L22:M22"/>
    <mergeCell ref="A23:G23"/>
    <mergeCell ref="H23:I23"/>
    <mergeCell ref="J23:K23"/>
    <mergeCell ref="L23:M23"/>
    <mergeCell ref="A24:G24"/>
    <mergeCell ref="H24:I24"/>
    <mergeCell ref="J24:K24"/>
    <mergeCell ref="L24:M24"/>
    <mergeCell ref="A25:G25"/>
    <mergeCell ref="H25:I25"/>
    <mergeCell ref="J25:K25"/>
    <mergeCell ref="L25:M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1" width="9.140625" style="6" customWidth="1"/>
  </cols>
  <sheetData>
    <row r="1" spans="1:11" ht="15">
      <c r="A1" s="34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5">
      <c r="A2" s="37"/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5">
      <c r="A3" s="75" t="s">
        <v>10</v>
      </c>
      <c r="B3" s="76" t="s">
        <v>11</v>
      </c>
      <c r="C3" s="77"/>
      <c r="D3" s="77"/>
      <c r="E3" s="78"/>
      <c r="F3" s="76" t="s">
        <v>61</v>
      </c>
      <c r="G3" s="78"/>
      <c r="H3" s="76" t="s">
        <v>60</v>
      </c>
      <c r="I3" s="78"/>
      <c r="J3" s="76" t="s">
        <v>62</v>
      </c>
      <c r="K3" s="78"/>
    </row>
    <row r="4" spans="1:11" ht="15">
      <c r="A4" s="41"/>
      <c r="B4" s="45"/>
      <c r="C4" s="46"/>
      <c r="D4" s="46"/>
      <c r="E4" s="47"/>
      <c r="F4" s="45"/>
      <c r="G4" s="47"/>
      <c r="H4" s="45"/>
      <c r="I4" s="47"/>
      <c r="J4" s="45"/>
      <c r="K4" s="47"/>
    </row>
    <row r="5" spans="1:11" ht="15">
      <c r="A5" s="3" t="s">
        <v>41</v>
      </c>
      <c r="B5" s="25" t="s">
        <v>42</v>
      </c>
      <c r="C5" s="26"/>
      <c r="D5" s="26"/>
      <c r="E5" s="27"/>
      <c r="F5" s="23">
        <f>SUM(F6+F20)</f>
        <v>8693000</v>
      </c>
      <c r="G5" s="24"/>
      <c r="H5" s="18">
        <v>6970000</v>
      </c>
      <c r="I5" s="19"/>
      <c r="J5" s="18">
        <v>10515000</v>
      </c>
      <c r="K5" s="19"/>
    </row>
    <row r="6" spans="1:11" ht="15">
      <c r="A6" s="3">
        <v>6</v>
      </c>
      <c r="B6" s="25" t="s">
        <v>43</v>
      </c>
      <c r="C6" s="26"/>
      <c r="D6" s="26"/>
      <c r="E6" s="27"/>
      <c r="F6" s="23">
        <f>SUM(F7+F11+F13+F16)</f>
        <v>8393000</v>
      </c>
      <c r="G6" s="24"/>
      <c r="H6" s="18">
        <v>6820000</v>
      </c>
      <c r="I6" s="19"/>
      <c r="J6" s="18">
        <v>10315000</v>
      </c>
      <c r="K6" s="19"/>
    </row>
    <row r="7" spans="1:11" ht="15">
      <c r="A7" s="3">
        <v>61</v>
      </c>
      <c r="B7" s="25" t="s">
        <v>44</v>
      </c>
      <c r="C7" s="26"/>
      <c r="D7" s="26"/>
      <c r="E7" s="27"/>
      <c r="F7" s="23">
        <f>SUM(F8+F9+F10)</f>
        <v>940000</v>
      </c>
      <c r="G7" s="24"/>
      <c r="H7" s="18">
        <v>1700000</v>
      </c>
      <c r="I7" s="19"/>
      <c r="J7" s="18">
        <v>1800000</v>
      </c>
      <c r="K7" s="19"/>
    </row>
    <row r="8" spans="1:11" ht="15">
      <c r="A8" s="4">
        <v>611</v>
      </c>
      <c r="B8" s="13" t="s">
        <v>45</v>
      </c>
      <c r="C8" s="14"/>
      <c r="D8" s="14"/>
      <c r="E8" s="15"/>
      <c r="F8" s="16">
        <v>840000</v>
      </c>
      <c r="G8" s="17"/>
      <c r="H8" s="16"/>
      <c r="I8" s="17"/>
      <c r="J8" s="16"/>
      <c r="K8" s="17"/>
    </row>
    <row r="9" spans="1:11" ht="15">
      <c r="A9" s="4">
        <v>613</v>
      </c>
      <c r="B9" s="13" t="s">
        <v>46</v>
      </c>
      <c r="C9" s="14"/>
      <c r="D9" s="14"/>
      <c r="E9" s="15"/>
      <c r="F9" s="16">
        <v>60000</v>
      </c>
      <c r="G9" s="17"/>
      <c r="H9" s="16"/>
      <c r="I9" s="17"/>
      <c r="J9" s="16"/>
      <c r="K9" s="17"/>
    </row>
    <row r="10" spans="1:11" ht="15">
      <c r="A10" s="4">
        <v>614</v>
      </c>
      <c r="B10" s="13" t="s">
        <v>59</v>
      </c>
      <c r="C10" s="14"/>
      <c r="D10" s="14"/>
      <c r="E10" s="15"/>
      <c r="F10" s="16">
        <v>40000</v>
      </c>
      <c r="G10" s="17"/>
      <c r="H10" s="16"/>
      <c r="I10" s="17"/>
      <c r="J10" s="16"/>
      <c r="K10" s="17"/>
    </row>
    <row r="11" spans="1:11" ht="15">
      <c r="A11" s="3">
        <v>63</v>
      </c>
      <c r="B11" s="72" t="s">
        <v>47</v>
      </c>
      <c r="C11" s="73"/>
      <c r="D11" s="73"/>
      <c r="E11" s="74"/>
      <c r="F11" s="23">
        <f>SUM(F12:F12)</f>
        <v>5109000</v>
      </c>
      <c r="G11" s="24"/>
      <c r="H11" s="18">
        <v>3300000</v>
      </c>
      <c r="I11" s="19"/>
      <c r="J11" s="18">
        <v>6515000</v>
      </c>
      <c r="K11" s="19"/>
    </row>
    <row r="12" spans="1:11" ht="15">
      <c r="A12" s="4">
        <v>633</v>
      </c>
      <c r="B12" s="13" t="s">
        <v>48</v>
      </c>
      <c r="C12" s="14"/>
      <c r="D12" s="14"/>
      <c r="E12" s="15"/>
      <c r="F12" s="16">
        <v>5109000</v>
      </c>
      <c r="G12" s="17"/>
      <c r="H12" s="16"/>
      <c r="I12" s="17"/>
      <c r="J12" s="16"/>
      <c r="K12" s="17"/>
    </row>
    <row r="13" spans="1:11" ht="15">
      <c r="A13" s="3">
        <v>64</v>
      </c>
      <c r="B13" s="25" t="s">
        <v>49</v>
      </c>
      <c r="C13" s="26"/>
      <c r="D13" s="26"/>
      <c r="E13" s="27"/>
      <c r="F13" s="23">
        <f>SUM(F14+F15)</f>
        <v>867000</v>
      </c>
      <c r="G13" s="24"/>
      <c r="H13" s="18">
        <v>870000</v>
      </c>
      <c r="I13" s="19"/>
      <c r="J13" s="18">
        <v>900000</v>
      </c>
      <c r="K13" s="19"/>
    </row>
    <row r="14" spans="1:11" ht="15">
      <c r="A14" s="4">
        <v>641</v>
      </c>
      <c r="B14" s="13" t="s">
        <v>50</v>
      </c>
      <c r="C14" s="14"/>
      <c r="D14" s="14"/>
      <c r="E14" s="15"/>
      <c r="F14" s="16">
        <v>25000</v>
      </c>
      <c r="G14" s="17"/>
      <c r="H14" s="16"/>
      <c r="I14" s="17"/>
      <c r="J14" s="16"/>
      <c r="K14" s="17"/>
    </row>
    <row r="15" spans="1:11" ht="15">
      <c r="A15" s="4">
        <v>642</v>
      </c>
      <c r="B15" s="69" t="s">
        <v>51</v>
      </c>
      <c r="C15" s="70"/>
      <c r="D15" s="70"/>
      <c r="E15" s="71"/>
      <c r="F15" s="67">
        <v>842000</v>
      </c>
      <c r="G15" s="68"/>
      <c r="H15" s="67"/>
      <c r="I15" s="68"/>
      <c r="J15" s="67"/>
      <c r="K15" s="68"/>
    </row>
    <row r="16" spans="1:11" ht="15">
      <c r="A16" s="3">
        <v>65</v>
      </c>
      <c r="B16" s="20" t="s">
        <v>52</v>
      </c>
      <c r="C16" s="21"/>
      <c r="D16" s="21"/>
      <c r="E16" s="22"/>
      <c r="F16" s="23">
        <f>SUM(F17:F19)</f>
        <v>1477000</v>
      </c>
      <c r="G16" s="24"/>
      <c r="H16" s="18">
        <v>950000</v>
      </c>
      <c r="I16" s="19"/>
      <c r="J16" s="18">
        <v>1100000</v>
      </c>
      <c r="K16" s="19"/>
    </row>
    <row r="17" spans="1:11" ht="15.75">
      <c r="A17" s="4">
        <v>651</v>
      </c>
      <c r="B17" s="64" t="s">
        <v>53</v>
      </c>
      <c r="C17" s="65"/>
      <c r="D17" s="65"/>
      <c r="E17" s="66"/>
      <c r="F17" s="67">
        <v>1141000</v>
      </c>
      <c r="G17" s="68"/>
      <c r="H17" s="67"/>
      <c r="I17" s="68"/>
      <c r="J17" s="67"/>
      <c r="K17" s="68"/>
    </row>
    <row r="18" spans="1:11" ht="15">
      <c r="A18" s="4">
        <v>652</v>
      </c>
      <c r="B18" s="13" t="s">
        <v>54</v>
      </c>
      <c r="C18" s="14"/>
      <c r="D18" s="14"/>
      <c r="E18" s="15"/>
      <c r="F18" s="16">
        <v>126000</v>
      </c>
      <c r="G18" s="17"/>
      <c r="H18" s="16"/>
      <c r="I18" s="17"/>
      <c r="J18" s="16"/>
      <c r="K18" s="17"/>
    </row>
    <row r="19" spans="1:11" ht="15">
      <c r="A19" s="4">
        <v>653</v>
      </c>
      <c r="B19" s="28" t="s">
        <v>55</v>
      </c>
      <c r="C19" s="29"/>
      <c r="D19" s="29"/>
      <c r="E19" s="30"/>
      <c r="F19" s="16">
        <v>210000</v>
      </c>
      <c r="G19" s="17"/>
      <c r="H19" s="16"/>
      <c r="I19" s="17"/>
      <c r="J19" s="16"/>
      <c r="K19" s="17"/>
    </row>
    <row r="20" spans="1:11" ht="15">
      <c r="A20" s="3">
        <v>7</v>
      </c>
      <c r="B20" s="20" t="s">
        <v>56</v>
      </c>
      <c r="C20" s="21"/>
      <c r="D20" s="21"/>
      <c r="E20" s="22"/>
      <c r="F20" s="23">
        <f>SUM(F21)</f>
        <v>300000</v>
      </c>
      <c r="G20" s="24"/>
      <c r="H20" s="18">
        <v>150000</v>
      </c>
      <c r="I20" s="19"/>
      <c r="J20" s="18">
        <v>200000</v>
      </c>
      <c r="K20" s="19"/>
    </row>
    <row r="21" spans="1:11" ht="15">
      <c r="A21" s="3">
        <v>71</v>
      </c>
      <c r="B21" s="20" t="s">
        <v>57</v>
      </c>
      <c r="C21" s="21"/>
      <c r="D21" s="21"/>
      <c r="E21" s="22"/>
      <c r="F21" s="23">
        <f>SUM(F22)</f>
        <v>300000</v>
      </c>
      <c r="G21" s="24"/>
      <c r="H21" s="18"/>
      <c r="I21" s="19"/>
      <c r="J21" s="18"/>
      <c r="K21" s="19"/>
    </row>
    <row r="22" spans="1:11" ht="15">
      <c r="A22" s="4">
        <v>711</v>
      </c>
      <c r="B22" s="28" t="s">
        <v>58</v>
      </c>
      <c r="C22" s="29"/>
      <c r="D22" s="29"/>
      <c r="E22" s="30"/>
      <c r="F22" s="16">
        <v>300000</v>
      </c>
      <c r="G22" s="17"/>
      <c r="H22" s="16"/>
      <c r="I22" s="17"/>
      <c r="J22" s="16"/>
      <c r="K22" s="17"/>
    </row>
    <row r="23" spans="1:11" ht="15">
      <c r="A23" s="9"/>
      <c r="B23" s="62"/>
      <c r="C23" s="62"/>
      <c r="D23" s="62"/>
      <c r="E23" s="62"/>
      <c r="F23" s="61"/>
      <c r="G23" s="61"/>
      <c r="H23" s="63"/>
      <c r="I23" s="63"/>
      <c r="J23" s="63"/>
      <c r="K23" s="63"/>
    </row>
    <row r="24" spans="1:11" ht="15">
      <c r="A24" s="9"/>
      <c r="B24" s="62"/>
      <c r="C24" s="62"/>
      <c r="D24" s="62"/>
      <c r="E24" s="62"/>
      <c r="F24" s="61"/>
      <c r="G24" s="61"/>
      <c r="H24" s="61"/>
      <c r="I24" s="61"/>
      <c r="J24" s="61"/>
      <c r="K24" s="61"/>
    </row>
    <row r="25" spans="1:11" ht="15">
      <c r="A25" s="10"/>
      <c r="B25" s="58"/>
      <c r="C25" s="58"/>
      <c r="D25" s="58"/>
      <c r="E25" s="58"/>
      <c r="F25" s="59"/>
      <c r="G25" s="59"/>
      <c r="H25" s="59"/>
      <c r="I25" s="59"/>
      <c r="J25" s="59"/>
      <c r="K25" s="59"/>
    </row>
    <row r="26" spans="1:11" ht="15">
      <c r="A26" s="10"/>
      <c r="B26" s="58"/>
      <c r="C26" s="58"/>
      <c r="D26" s="58"/>
      <c r="E26" s="58"/>
      <c r="F26" s="59"/>
      <c r="G26" s="59"/>
      <c r="H26" s="59"/>
      <c r="I26" s="59"/>
      <c r="J26" s="59"/>
      <c r="K26" s="59"/>
    </row>
    <row r="27" spans="1:11" ht="15">
      <c r="A27" s="9"/>
      <c r="B27" s="60"/>
      <c r="C27" s="60"/>
      <c r="D27" s="60"/>
      <c r="E27" s="60"/>
      <c r="F27" s="61"/>
      <c r="G27" s="61"/>
      <c r="H27" s="61"/>
      <c r="I27" s="61"/>
      <c r="J27" s="61"/>
      <c r="K27" s="61"/>
    </row>
    <row r="28" spans="1:11" ht="15">
      <c r="A28" s="10"/>
      <c r="B28" s="58"/>
      <c r="C28" s="58"/>
      <c r="D28" s="58"/>
      <c r="E28" s="58"/>
      <c r="F28" s="59"/>
      <c r="G28" s="59"/>
      <c r="H28" s="59"/>
      <c r="I28" s="59"/>
      <c r="J28" s="59"/>
      <c r="K28" s="59"/>
    </row>
    <row r="29" spans="1:11" ht="15">
      <c r="A29" s="10"/>
      <c r="B29" s="58"/>
      <c r="C29" s="58"/>
      <c r="D29" s="58"/>
      <c r="E29" s="58"/>
      <c r="F29" s="59"/>
      <c r="G29" s="59"/>
      <c r="H29" s="59"/>
      <c r="I29" s="59"/>
      <c r="J29" s="59"/>
      <c r="K29" s="59"/>
    </row>
  </sheetData>
  <sheetProtection/>
  <mergeCells count="106">
    <mergeCell ref="A1:K2"/>
    <mergeCell ref="A3:A4"/>
    <mergeCell ref="B3:E4"/>
    <mergeCell ref="F3:G4"/>
    <mergeCell ref="H3:I4"/>
    <mergeCell ref="J3:K4"/>
    <mergeCell ref="H8:I8"/>
    <mergeCell ref="J8:K8"/>
    <mergeCell ref="B5:E5"/>
    <mergeCell ref="F5:G5"/>
    <mergeCell ref="H5:I5"/>
    <mergeCell ref="J5:K5"/>
    <mergeCell ref="B6:E6"/>
    <mergeCell ref="F6:G6"/>
    <mergeCell ref="H6:I6"/>
    <mergeCell ref="J6:K6"/>
    <mergeCell ref="B9:E9"/>
    <mergeCell ref="F9:G9"/>
    <mergeCell ref="H9:I9"/>
    <mergeCell ref="J9:K9"/>
    <mergeCell ref="B7:E7"/>
    <mergeCell ref="F7:G7"/>
    <mergeCell ref="H7:I7"/>
    <mergeCell ref="J7:K7"/>
    <mergeCell ref="B8:E8"/>
    <mergeCell ref="F8:G8"/>
    <mergeCell ref="B12:E12"/>
    <mergeCell ref="F12:G12"/>
    <mergeCell ref="B10:E10"/>
    <mergeCell ref="F10:G10"/>
    <mergeCell ref="H10:I10"/>
    <mergeCell ref="J10:K10"/>
    <mergeCell ref="B11:E11"/>
    <mergeCell ref="F11:G11"/>
    <mergeCell ref="H11:I11"/>
    <mergeCell ref="J11:K11"/>
    <mergeCell ref="B13:E13"/>
    <mergeCell ref="F13:G13"/>
    <mergeCell ref="H13:I13"/>
    <mergeCell ref="J13:K13"/>
    <mergeCell ref="H12:I12"/>
    <mergeCell ref="J12:K12"/>
    <mergeCell ref="H14:I14"/>
    <mergeCell ref="J14:K14"/>
    <mergeCell ref="B15:E15"/>
    <mergeCell ref="F15:G15"/>
    <mergeCell ref="H15:I15"/>
    <mergeCell ref="J15:K15"/>
    <mergeCell ref="B14:E14"/>
    <mergeCell ref="F14:G14"/>
    <mergeCell ref="B16:E16"/>
    <mergeCell ref="F16:G16"/>
    <mergeCell ref="H16:I16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Sandra Vaclavek</cp:lastModifiedBy>
  <cp:lastPrinted>2015-12-30T08:00:47Z</cp:lastPrinted>
  <dcterms:created xsi:type="dcterms:W3CDTF">2013-12-12T13:45:04Z</dcterms:created>
  <dcterms:modified xsi:type="dcterms:W3CDTF">2018-01-23T09:41:33Z</dcterms:modified>
  <cp:category/>
  <cp:version/>
  <cp:contentType/>
  <cp:contentStatus/>
</cp:coreProperties>
</file>