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1950" yWindow="2130" windowWidth="24240" windowHeight="135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F280" i="9"/>
  <c r="F275" i="9" s="1"/>
  <c r="H279" i="9"/>
  <c r="G279" i="9"/>
  <c r="E279" i="9" s="1"/>
  <c r="B279" i="9" s="1"/>
  <c r="F279" i="9"/>
  <c r="F278" i="9"/>
  <c r="F277" i="9"/>
  <c r="F276" i="9"/>
  <c r="L274" i="9"/>
  <c r="F274" i="9" s="1"/>
  <c r="H274" i="9"/>
  <c r="I273" i="9"/>
  <c r="E273" i="9" s="1"/>
  <c r="B273" i="9" s="1"/>
  <c r="H273" i="9"/>
  <c r="F273" i="9"/>
  <c r="E272" i="9"/>
  <c r="M271" i="9"/>
  <c r="L271" i="9"/>
  <c r="E271" i="9"/>
  <c r="M270" i="9"/>
  <c r="L270" i="9"/>
  <c r="E270" i="9"/>
  <c r="M269" i="9"/>
  <c r="L269" i="9"/>
  <c r="F269" i="9"/>
  <c r="E269" i="9"/>
  <c r="B269" i="9" s="1"/>
  <c r="M268" i="9"/>
  <c r="L268" i="9"/>
  <c r="F268" i="9" s="1"/>
  <c r="E268" i="9"/>
  <c r="B268" i="9" s="1"/>
  <c r="M267" i="9"/>
  <c r="L267" i="9"/>
  <c r="E267" i="9"/>
  <c r="M266" i="9"/>
  <c r="L266" i="9"/>
  <c r="E266" i="9"/>
  <c r="M265" i="9"/>
  <c r="F265" i="9" s="1"/>
  <c r="B265" i="9" s="1"/>
  <c r="L265" i="9"/>
  <c r="E265" i="9"/>
  <c r="M264" i="9"/>
  <c r="L264" i="9"/>
  <c r="F264" i="9"/>
  <c r="E264" i="9"/>
  <c r="B264" i="9" s="1"/>
  <c r="M263" i="9"/>
  <c r="L263" i="9"/>
  <c r="F263" i="9"/>
  <c r="B263" i="9" s="1"/>
  <c r="E263" i="9"/>
  <c r="M262" i="9"/>
  <c r="L262" i="9"/>
  <c r="F262" i="9" s="1"/>
  <c r="E262" i="9"/>
  <c r="B262" i="9" s="1"/>
  <c r="M261" i="9"/>
  <c r="L261" i="9"/>
  <c r="F261" i="9"/>
  <c r="E261" i="9"/>
  <c r="B261" i="9" s="1"/>
  <c r="M260" i="9"/>
  <c r="L260" i="9"/>
  <c r="F260" i="9" s="1"/>
  <c r="E260" i="9"/>
  <c r="M259" i="9"/>
  <c r="L259" i="9"/>
  <c r="F259" i="9" s="1"/>
  <c r="B259" i="9" s="1"/>
  <c r="E259" i="9"/>
  <c r="M258" i="9"/>
  <c r="L258" i="9"/>
  <c r="E258" i="9"/>
  <c r="M257" i="9"/>
  <c r="F257" i="9" s="1"/>
  <c r="L257" i="9"/>
  <c r="E257" i="9"/>
  <c r="B257" i="9" s="1"/>
  <c r="M256" i="9"/>
  <c r="L256" i="9"/>
  <c r="F256" i="9"/>
  <c r="E256" i="9"/>
  <c r="M255" i="9"/>
  <c r="L255" i="9"/>
  <c r="F255" i="9"/>
  <c r="B255" i="9" s="1"/>
  <c r="E255" i="9"/>
  <c r="M254" i="9"/>
  <c r="L254" i="9"/>
  <c r="F254" i="9" s="1"/>
  <c r="E254" i="9"/>
  <c r="B254" i="9" s="1"/>
  <c r="M253" i="9"/>
  <c r="L253" i="9"/>
  <c r="F253" i="9"/>
  <c r="B253" i="9" s="1"/>
  <c r="E253" i="9"/>
  <c r="M252" i="9"/>
  <c r="L252" i="9"/>
  <c r="F252" i="9" s="1"/>
  <c r="E252" i="9"/>
  <c r="M251" i="9"/>
  <c r="L251" i="9"/>
  <c r="E251" i="9"/>
  <c r="M250" i="9"/>
  <c r="L250" i="9"/>
  <c r="E250" i="9"/>
  <c r="M249" i="9"/>
  <c r="F249" i="9" s="1"/>
  <c r="B249" i="9" s="1"/>
  <c r="L249" i="9"/>
  <c r="E249" i="9"/>
  <c r="M248" i="9"/>
  <c r="L248" i="9"/>
  <c r="F248" i="9"/>
  <c r="E248" i="9"/>
  <c r="B248" i="9" s="1"/>
  <c r="M247" i="9"/>
  <c r="L247" i="9"/>
  <c r="F247" i="9"/>
  <c r="B247" i="9" s="1"/>
  <c r="E247" i="9"/>
  <c r="M246" i="9"/>
  <c r="L246" i="9"/>
  <c r="F246" i="9" s="1"/>
  <c r="E246" i="9"/>
  <c r="B246" i="9" s="1"/>
  <c r="M245" i="9"/>
  <c r="L245" i="9"/>
  <c r="F245" i="9"/>
  <c r="B245" i="9" s="1"/>
  <c r="E245" i="9"/>
  <c r="M244" i="9"/>
  <c r="L244" i="9"/>
  <c r="F244" i="9" s="1"/>
  <c r="E244" i="9"/>
  <c r="M243" i="9"/>
  <c r="L243" i="9"/>
  <c r="F243" i="9" s="1"/>
  <c r="B243" i="9" s="1"/>
  <c r="E243" i="9"/>
  <c r="M242" i="9"/>
  <c r="L242" i="9"/>
  <c r="E242" i="9"/>
  <c r="M241" i="9"/>
  <c r="F241" i="9" s="1"/>
  <c r="L241" i="9"/>
  <c r="E241" i="9"/>
  <c r="B241" i="9" s="1"/>
  <c r="M240" i="9"/>
  <c r="L240" i="9"/>
  <c r="F240" i="9"/>
  <c r="E240" i="9"/>
  <c r="M239" i="9"/>
  <c r="L239" i="9"/>
  <c r="F239" i="9"/>
  <c r="B239" i="9" s="1"/>
  <c r="E239" i="9"/>
  <c r="M238" i="9"/>
  <c r="L238" i="9"/>
  <c r="F238" i="9" s="1"/>
  <c r="E238" i="9"/>
  <c r="B238" i="9" s="1"/>
  <c r="M237" i="9"/>
  <c r="L237" i="9"/>
  <c r="F237" i="9"/>
  <c r="B237" i="9" s="1"/>
  <c r="E237" i="9"/>
  <c r="M236" i="9"/>
  <c r="L236" i="9"/>
  <c r="F236" i="9" s="1"/>
  <c r="E236" i="9"/>
  <c r="M235" i="9"/>
  <c r="L235" i="9"/>
  <c r="E235" i="9"/>
  <c r="M234" i="9"/>
  <c r="L234" i="9"/>
  <c r="E234" i="9"/>
  <c r="M233" i="9"/>
  <c r="F233" i="9" s="1"/>
  <c r="B233" i="9" s="1"/>
  <c r="L233" i="9"/>
  <c r="E233" i="9"/>
  <c r="M232" i="9"/>
  <c r="L232" i="9"/>
  <c r="F232" i="9"/>
  <c r="E232" i="9"/>
  <c r="B232" i="9" s="1"/>
  <c r="M231" i="9"/>
  <c r="L231" i="9"/>
  <c r="F231" i="9"/>
  <c r="B231" i="9" s="1"/>
  <c r="E231" i="9"/>
  <c r="M230" i="9"/>
  <c r="L230" i="9"/>
  <c r="F230" i="9" s="1"/>
  <c r="E230" i="9"/>
  <c r="B230" i="9" s="1"/>
  <c r="M229" i="9"/>
  <c r="L229" i="9"/>
  <c r="F229" i="9"/>
  <c r="B229" i="9" s="1"/>
  <c r="E229" i="9"/>
  <c r="M228" i="9"/>
  <c r="L228" i="9"/>
  <c r="F228" i="9" s="1"/>
  <c r="E228" i="9"/>
  <c r="M227" i="9"/>
  <c r="L227" i="9"/>
  <c r="F227" i="9" s="1"/>
  <c r="B227" i="9" s="1"/>
  <c r="E227" i="9"/>
  <c r="M226" i="9"/>
  <c r="L226" i="9"/>
  <c r="E226" i="9"/>
  <c r="H225" i="9"/>
  <c r="G225" i="9"/>
  <c r="F225" i="9"/>
  <c r="M224" i="9"/>
  <c r="L224" i="9"/>
  <c r="F224" i="9"/>
  <c r="E224" i="9"/>
  <c r="B224" i="9" s="1"/>
  <c r="M223" i="9"/>
  <c r="L223" i="9"/>
  <c r="F223" i="9"/>
  <c r="B223" i="9" s="1"/>
  <c r="E223" i="9"/>
  <c r="M222" i="9"/>
  <c r="L222" i="9"/>
  <c r="F222" i="9" s="1"/>
  <c r="E222" i="9"/>
  <c r="M221" i="9"/>
  <c r="L221" i="9"/>
  <c r="E221" i="9"/>
  <c r="M220" i="9"/>
  <c r="L220" i="9"/>
  <c r="F220" i="9" s="1"/>
  <c r="E220" i="9"/>
  <c r="M219" i="9"/>
  <c r="L219" i="9"/>
  <c r="E219" i="9"/>
  <c r="M218" i="9"/>
  <c r="L218" i="9"/>
  <c r="E218" i="9"/>
  <c r="M217" i="9"/>
  <c r="L217" i="9"/>
  <c r="E217" i="9"/>
  <c r="M216" i="9"/>
  <c r="L216" i="9"/>
  <c r="E216" i="9"/>
  <c r="M215" i="9"/>
  <c r="L215" i="9"/>
  <c r="F215" i="9"/>
  <c r="B215" i="9" s="1"/>
  <c r="E215" i="9"/>
  <c r="M214" i="9"/>
  <c r="L214" i="9"/>
  <c r="E214" i="9"/>
  <c r="M213" i="9"/>
  <c r="L213" i="9"/>
  <c r="F213" i="9"/>
  <c r="B213" i="9" s="1"/>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F143" i="9"/>
  <c r="F142" i="9"/>
  <c r="H141" i="9"/>
  <c r="E141" i="9" s="1"/>
  <c r="B141" i="9" s="1"/>
  <c r="G141" i="9"/>
  <c r="F141" i="9"/>
  <c r="H140" i="9"/>
  <c r="G140" i="9"/>
  <c r="F140" i="9"/>
  <c r="E140" i="9"/>
  <c r="B140" i="9" s="1"/>
  <c r="H139" i="9"/>
  <c r="G139" i="9"/>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B103" i="9"/>
  <c r="H102" i="9"/>
  <c r="G102" i="9"/>
  <c r="F102" i="9"/>
  <c r="E102" i="9"/>
  <c r="B102" i="9" s="1"/>
  <c r="H101" i="9"/>
  <c r="E101" i="9" s="1"/>
  <c r="G101" i="9"/>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E70" i="9" s="1"/>
  <c r="B70" i="9" s="1"/>
  <c r="F70" i="9"/>
  <c r="H69" i="9"/>
  <c r="G69" i="9"/>
  <c r="E69" i="9" s="1"/>
  <c r="F69" i="9"/>
  <c r="H68" i="9"/>
  <c r="G68" i="9"/>
  <c r="E68" i="9" s="1"/>
  <c r="B68" i="9" s="1"/>
  <c r="F68" i="9"/>
  <c r="H67" i="9"/>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E46" i="9" s="1"/>
  <c r="B46" i="9" s="1"/>
  <c r="F46" i="9"/>
  <c r="H45" i="9"/>
  <c r="G45" i="9"/>
  <c r="F45" i="9"/>
  <c r="H44" i="9"/>
  <c r="G44" i="9"/>
  <c r="F44" i="9"/>
  <c r="H43" i="9"/>
  <c r="G43" i="9"/>
  <c r="F43" i="9"/>
  <c r="H42" i="9"/>
  <c r="E42" i="9" s="1"/>
  <c r="B42" i="9" s="1"/>
  <c r="G42" i="9"/>
  <c r="F42" i="9"/>
  <c r="H41" i="9"/>
  <c r="G41" i="9"/>
  <c r="E41" i="9" s="1"/>
  <c r="F41" i="9"/>
  <c r="H40" i="9"/>
  <c r="G40" i="9"/>
  <c r="F40" i="9"/>
  <c r="H39" i="9"/>
  <c r="G39" i="9"/>
  <c r="F39" i="9"/>
  <c r="H38" i="9"/>
  <c r="G38" i="9"/>
  <c r="F38" i="9"/>
  <c r="E38" i="9"/>
  <c r="B38" i="9" s="1"/>
  <c r="H37" i="9"/>
  <c r="G37" i="9"/>
  <c r="F37" i="9"/>
  <c r="H36" i="9"/>
  <c r="G36" i="9"/>
  <c r="E36" i="9" s="1"/>
  <c r="B36" i="9" s="1"/>
  <c r="F36" i="9"/>
  <c r="H35" i="9"/>
  <c r="E35" i="9" s="1"/>
  <c r="B35" i="9" s="1"/>
  <c r="G35" i="9"/>
  <c r="F35" i="9"/>
  <c r="H34" i="9"/>
  <c r="G34" i="9"/>
  <c r="F34" i="9"/>
  <c r="H33" i="9"/>
  <c r="G33" i="9"/>
  <c r="F33" i="9"/>
  <c r="H32" i="9"/>
  <c r="G32" i="9"/>
  <c r="E32" i="9" s="1"/>
  <c r="B32" i="9" s="1"/>
  <c r="F32" i="9"/>
  <c r="H31" i="9"/>
  <c r="E31" i="9" s="1"/>
  <c r="B31" i="9" s="1"/>
  <c r="G31" i="9"/>
  <c r="F31" i="9"/>
  <c r="H30" i="9"/>
  <c r="G30" i="9"/>
  <c r="F30" i="9"/>
  <c r="E30" i="9"/>
  <c r="B30" i="9" s="1"/>
  <c r="H29" i="9"/>
  <c r="G29" i="9"/>
  <c r="E29" i="9" s="1"/>
  <c r="F29" i="9"/>
  <c r="H28" i="9"/>
  <c r="G28" i="9"/>
  <c r="F28" i="9"/>
  <c r="H27" i="9"/>
  <c r="E27" i="9" s="1"/>
  <c r="B27" i="9" s="1"/>
  <c r="G27" i="9"/>
  <c r="F27" i="9"/>
  <c r="H26" i="9"/>
  <c r="G26" i="9"/>
  <c r="F26" i="9"/>
  <c r="H25" i="9"/>
  <c r="G25" i="9"/>
  <c r="E25" i="9" s="1"/>
  <c r="F25" i="9"/>
  <c r="H24" i="9"/>
  <c r="G24" i="9"/>
  <c r="E24" i="9" s="1"/>
  <c r="B24" i="9" s="1"/>
  <c r="F24" i="9"/>
  <c r="H23" i="9"/>
  <c r="E23" i="9" s="1"/>
  <c r="B23" i="9" s="1"/>
  <c r="G23" i="9"/>
  <c r="F23" i="9"/>
  <c r="H22" i="9"/>
  <c r="G22" i="9"/>
  <c r="F22" i="9"/>
  <c r="H21" i="9"/>
  <c r="G21" i="9"/>
  <c r="F21" i="9"/>
  <c r="F20" i="9"/>
  <c r="F4" i="9"/>
  <c r="O3" i="9"/>
  <c r="I3" i="9"/>
  <c r="H3" i="9"/>
  <c r="G3" i="9"/>
  <c r="D101" i="8"/>
  <c r="I36" i="3" s="1"/>
  <c r="D95" i="8"/>
  <c r="D90" i="8"/>
  <c r="D85" i="8"/>
  <c r="D80" i="8"/>
  <c r="D75" i="8"/>
  <c r="D70" i="8"/>
  <c r="D65" i="8"/>
  <c r="D60" i="8"/>
  <c r="D55" i="8"/>
  <c r="D50" i="8"/>
  <c r="D44" i="8"/>
  <c r="D36" i="8"/>
  <c r="D26" i="8"/>
  <c r="C1501" i="1" s="1"/>
  <c r="D18" i="8"/>
  <c r="D8" i="8"/>
  <c r="D6" i="8" s="1"/>
  <c r="C1481" i="1" s="1"/>
  <c r="E44" i="7"/>
  <c r="I32" i="3" s="1"/>
  <c r="D44" i="7"/>
  <c r="E39" i="7"/>
  <c r="D39" i="7"/>
  <c r="D38" i="7" s="1"/>
  <c r="E38" i="7"/>
  <c r="I31" i="3" s="1"/>
  <c r="E30" i="7"/>
  <c r="D30" i="7"/>
  <c r="E23" i="7"/>
  <c r="E22" i="7" s="1"/>
  <c r="E5" i="7" s="1"/>
  <c r="D23" i="7"/>
  <c r="D22" i="7"/>
  <c r="E7" i="7"/>
  <c r="E6" i="7" s="1"/>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5" i="3" s="1"/>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I24" i="3"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6" i="5" s="1"/>
  <c r="F245" i="5"/>
  <c r="D245" i="5"/>
  <c r="F244" i="5"/>
  <c r="F243" i="5"/>
  <c r="E242" i="5"/>
  <c r="D242" i="5"/>
  <c r="F242" i="5" s="1"/>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6" i="4" s="1"/>
  <c r="F515" i="4"/>
  <c r="D515" i="4"/>
  <c r="F514" i="4"/>
  <c r="F513" i="4"/>
  <c r="F512" i="4"/>
  <c r="F511" i="4"/>
  <c r="F510" i="4"/>
  <c r="F509" i="4"/>
  <c r="F508" i="4"/>
  <c r="F507" i="4"/>
  <c r="E507" i="4"/>
  <c r="D507" i="4"/>
  <c r="F506" i="4"/>
  <c r="F505" i="4"/>
  <c r="F504" i="4"/>
  <c r="F503" i="4"/>
  <c r="E502" i="4"/>
  <c r="E484" i="4" s="1"/>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F481" i="4"/>
  <c r="E481" i="4"/>
  <c r="D481" i="4"/>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F418" i="4" s="1"/>
  <c r="E417" i="4"/>
  <c r="E644" i="4" s="1"/>
  <c r="D638" i="1" s="1"/>
  <c r="D417" i="4"/>
  <c r="E416" i="4"/>
  <c r="D416" i="4"/>
  <c r="F416"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D356" i="4"/>
  <c r="F356" i="4" s="1"/>
  <c r="F355" i="4"/>
  <c r="F354" i="4"/>
  <c r="F353" i="4"/>
  <c r="F352" i="4"/>
  <c r="E352" i="4"/>
  <c r="E351" i="4" s="1"/>
  <c r="D352" i="4"/>
  <c r="F351" i="4"/>
  <c r="D351"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E279" i="4"/>
  <c r="D275" i="1" s="1"/>
  <c r="D279" i="4"/>
  <c r="F278" i="4"/>
  <c r="F277" i="4"/>
  <c r="F276" i="4"/>
  <c r="F275" i="4"/>
  <c r="F274" i="4"/>
  <c r="F273" i="4"/>
  <c r="E273" i="4"/>
  <c r="D273" i="4"/>
  <c r="F272" i="4"/>
  <c r="F271" i="4"/>
  <c r="F270" i="4"/>
  <c r="F269" i="4"/>
  <c r="F268" i="4"/>
  <c r="E268" i="4"/>
  <c r="D268" i="4"/>
  <c r="F267" i="4"/>
  <c r="F266" i="4"/>
  <c r="F265" i="4"/>
  <c r="E264" i="4"/>
  <c r="D260" i="1" s="1"/>
  <c r="D264" i="4"/>
  <c r="C260" i="1" s="1"/>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E210" i="4"/>
  <c r="D206" i="1" s="1"/>
  <c r="D210" i="4"/>
  <c r="C206" i="1" s="1"/>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5" i="1" s="1"/>
  <c r="D159" i="4"/>
  <c r="C155" i="1" s="1"/>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E128" i="4"/>
  <c r="D128" i="4"/>
  <c r="F128" i="4" s="1"/>
  <c r="F127" i="4"/>
  <c r="F126" i="4"/>
  <c r="E125" i="4"/>
  <c r="E124" i="4" s="1"/>
  <c r="D125" i="4"/>
  <c r="D124" i="4" s="1"/>
  <c r="F123" i="4"/>
  <c r="F122" i="4"/>
  <c r="F121" i="4"/>
  <c r="E120" i="4"/>
  <c r="D116" i="1"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C70" i="1" s="1"/>
  <c r="F73" i="4"/>
  <c r="F72" i="4"/>
  <c r="E71" i="4"/>
  <c r="D71" i="4"/>
  <c r="F71" i="4" s="1"/>
  <c r="F70" i="4"/>
  <c r="F69" i="4"/>
  <c r="F68" i="4"/>
  <c r="E68" i="4"/>
  <c r="D68" i="4"/>
  <c r="F67" i="4"/>
  <c r="F66" i="4"/>
  <c r="F65" i="4"/>
  <c r="E65" i="4"/>
  <c r="D65" i="4"/>
  <c r="F64" i="4"/>
  <c r="F63" i="4"/>
  <c r="E62" i="4"/>
  <c r="D62" i="4"/>
  <c r="F62" i="4" s="1"/>
  <c r="F61" i="4"/>
  <c r="F60" i="4"/>
  <c r="E59" i="4"/>
  <c r="D55" i="1" s="1"/>
  <c r="D59" i="4"/>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I29" i="3"/>
  <c r="H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H1577" i="1"/>
  <c r="G1577" i="1"/>
  <c r="C1577" i="1"/>
  <c r="C1576" i="1"/>
  <c r="G1576" i="1" s="1"/>
  <c r="G1575" i="1"/>
  <c r="C1575" i="1"/>
  <c r="H1575" i="1" s="1"/>
  <c r="H1574" i="1"/>
  <c r="C1574" i="1"/>
  <c r="G1574" i="1" s="1"/>
  <c r="H1573" i="1"/>
  <c r="G1573" i="1"/>
  <c r="C1573" i="1"/>
  <c r="C1572" i="1"/>
  <c r="G1572" i="1" s="1"/>
  <c r="G1571" i="1"/>
  <c r="C1571" i="1"/>
  <c r="H1571" i="1" s="1"/>
  <c r="C1570" i="1"/>
  <c r="G1570" i="1" s="1"/>
  <c r="H1569" i="1"/>
  <c r="G1569" i="1"/>
  <c r="C1569" i="1"/>
  <c r="C1568" i="1"/>
  <c r="G1567" i="1"/>
  <c r="C1567" i="1"/>
  <c r="H1567" i="1" s="1"/>
  <c r="C1566" i="1"/>
  <c r="H1565" i="1"/>
  <c r="G1565" i="1"/>
  <c r="C1565" i="1"/>
  <c r="H1564" i="1"/>
  <c r="C1564" i="1"/>
  <c r="G1564" i="1" s="1"/>
  <c r="G1563" i="1"/>
  <c r="C1563" i="1"/>
  <c r="H1563" i="1" s="1"/>
  <c r="H1562" i="1"/>
  <c r="C1562" i="1"/>
  <c r="G1562" i="1" s="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C1552" i="1"/>
  <c r="G1551" i="1"/>
  <c r="C1551" i="1"/>
  <c r="H1551" i="1" s="1"/>
  <c r="C1550" i="1"/>
  <c r="H1549" i="1"/>
  <c r="G1549" i="1"/>
  <c r="C1549" i="1"/>
  <c r="H1548" i="1"/>
  <c r="C1548" i="1"/>
  <c r="G1548" i="1" s="1"/>
  <c r="G1547" i="1"/>
  <c r="C1547" i="1"/>
  <c r="H1547" i="1" s="1"/>
  <c r="H1546" i="1"/>
  <c r="C1546" i="1"/>
  <c r="G1546" i="1" s="1"/>
  <c r="H1545" i="1"/>
  <c r="G1545" i="1"/>
  <c r="C1545" i="1"/>
  <c r="H1544" i="1"/>
  <c r="C1544" i="1"/>
  <c r="G1544" i="1" s="1"/>
  <c r="G1543" i="1"/>
  <c r="C1543" i="1"/>
  <c r="H1543" i="1" s="1"/>
  <c r="H1542" i="1"/>
  <c r="C1542" i="1"/>
  <c r="G1542" i="1" s="1"/>
  <c r="H1541" i="1"/>
  <c r="G1541" i="1"/>
  <c r="C1541" i="1"/>
  <c r="C1540" i="1"/>
  <c r="G1540" i="1" s="1"/>
  <c r="G1539" i="1"/>
  <c r="C1539" i="1"/>
  <c r="H1539" i="1" s="1"/>
  <c r="C1538" i="1"/>
  <c r="G1538" i="1" s="1"/>
  <c r="H1537" i="1"/>
  <c r="G1537" i="1"/>
  <c r="C1537" i="1"/>
  <c r="H1536" i="1"/>
  <c r="G1536" i="1"/>
  <c r="C1536" i="1"/>
  <c r="C1535" i="1"/>
  <c r="H1535" i="1" s="1"/>
  <c r="H1534" i="1"/>
  <c r="C1534" i="1"/>
  <c r="G1534" i="1" s="1"/>
  <c r="H1533" i="1"/>
  <c r="G1533" i="1"/>
  <c r="C1533" i="1"/>
  <c r="C1532" i="1"/>
  <c r="H1532" i="1" s="1"/>
  <c r="G1531" i="1"/>
  <c r="C1531" i="1"/>
  <c r="H1531" i="1" s="1"/>
  <c r="C1530" i="1"/>
  <c r="G1530" i="1" s="1"/>
  <c r="H1529" i="1"/>
  <c r="G1529" i="1"/>
  <c r="C1529" i="1"/>
  <c r="H1528" i="1"/>
  <c r="G1528" i="1"/>
  <c r="C1528" i="1"/>
  <c r="C1527" i="1"/>
  <c r="H1527" i="1" s="1"/>
  <c r="H1526" i="1"/>
  <c r="C1526" i="1"/>
  <c r="G1526" i="1" s="1"/>
  <c r="H1525" i="1"/>
  <c r="G1525" i="1"/>
  <c r="C1525" i="1"/>
  <c r="G1523" i="1"/>
  <c r="C1523" i="1"/>
  <c r="H1523" i="1" s="1"/>
  <c r="C1522" i="1"/>
  <c r="G1522" i="1" s="1"/>
  <c r="H1521" i="1"/>
  <c r="G1521" i="1"/>
  <c r="C1521" i="1"/>
  <c r="H1520" i="1"/>
  <c r="G1520" i="1"/>
  <c r="C1520" i="1"/>
  <c r="C1519" i="1"/>
  <c r="H1519" i="1" s="1"/>
  <c r="H1516" i="1"/>
  <c r="G1516" i="1"/>
  <c r="C1516" i="1"/>
  <c r="C1515" i="1"/>
  <c r="H1514" i="1"/>
  <c r="C1514" i="1"/>
  <c r="G1514" i="1" s="1"/>
  <c r="H1513" i="1"/>
  <c r="G1513" i="1"/>
  <c r="C1513" i="1"/>
  <c r="C1512" i="1"/>
  <c r="C1511" i="1"/>
  <c r="H1511" i="1" s="1"/>
  <c r="C1510" i="1"/>
  <c r="G1509" i="1"/>
  <c r="C1509" i="1"/>
  <c r="H1509" i="1" s="1"/>
  <c r="H1508" i="1"/>
  <c r="G1508" i="1"/>
  <c r="C1508" i="1"/>
  <c r="C1507" i="1"/>
  <c r="H1506" i="1"/>
  <c r="C1506" i="1"/>
  <c r="G1506" i="1" s="1"/>
  <c r="H1505" i="1"/>
  <c r="G1505" i="1"/>
  <c r="C1505" i="1"/>
  <c r="C1504" i="1"/>
  <c r="C1503" i="1"/>
  <c r="H1503" i="1" s="1"/>
  <c r="C1502" i="1"/>
  <c r="H1500" i="1"/>
  <c r="G1500" i="1"/>
  <c r="C1500" i="1"/>
  <c r="H1498" i="1"/>
  <c r="C1498" i="1"/>
  <c r="G1498" i="1" s="1"/>
  <c r="H1497" i="1"/>
  <c r="G1497" i="1"/>
  <c r="C1497" i="1"/>
  <c r="C1496" i="1"/>
  <c r="G1495" i="1"/>
  <c r="C1495" i="1"/>
  <c r="H1495" i="1" s="1"/>
  <c r="C1494" i="1"/>
  <c r="H1493" i="1"/>
  <c r="G1493" i="1"/>
  <c r="C1493" i="1"/>
  <c r="H1492" i="1"/>
  <c r="G1492" i="1"/>
  <c r="C1492" i="1"/>
  <c r="C1491" i="1"/>
  <c r="C1490" i="1"/>
  <c r="G1490" i="1" s="1"/>
  <c r="C1489" i="1"/>
  <c r="H1489" i="1" s="1"/>
  <c r="C1488" i="1"/>
  <c r="G1487" i="1"/>
  <c r="C1487" i="1"/>
  <c r="H1487" i="1" s="1"/>
  <c r="C1486" i="1"/>
  <c r="H1485" i="1"/>
  <c r="G1485" i="1"/>
  <c r="C1485" i="1"/>
  <c r="C1484" i="1"/>
  <c r="H1484" i="1" s="1"/>
  <c r="H1482" i="1"/>
  <c r="C1482" i="1"/>
  <c r="G1482" i="1" s="1"/>
  <c r="C1480" i="1"/>
  <c r="G1479" i="1"/>
  <c r="D1479" i="1"/>
  <c r="C1479" i="1"/>
  <c r="J1479" i="1" s="1"/>
  <c r="G1478" i="1"/>
  <c r="D1478" i="1"/>
  <c r="C1478" i="1"/>
  <c r="H1477" i="1"/>
  <c r="D1477" i="1"/>
  <c r="C1477" i="1"/>
  <c r="J1477" i="1" s="1"/>
  <c r="J1476" i="1"/>
  <c r="D1476" i="1"/>
  <c r="C1476" i="1"/>
  <c r="C1475" i="1"/>
  <c r="D1474" i="1"/>
  <c r="C1474" i="1"/>
  <c r="D1473" i="1"/>
  <c r="G1473" i="1" s="1"/>
  <c r="C1473" i="1"/>
  <c r="H1472" i="1"/>
  <c r="G1472" i="1"/>
  <c r="I1472" i="1" s="1"/>
  <c r="D1472" i="1"/>
  <c r="C1472" i="1"/>
  <c r="J1472" i="1" s="1"/>
  <c r="D1471" i="1"/>
  <c r="C1471" i="1"/>
  <c r="H1471" i="1" s="1"/>
  <c r="G1470" i="1"/>
  <c r="D1470" i="1"/>
  <c r="C1470" i="1"/>
  <c r="D1469" i="1"/>
  <c r="G1469" i="1" s="1"/>
  <c r="C1469" i="1"/>
  <c r="H1468" i="1"/>
  <c r="G1468" i="1"/>
  <c r="I1468" i="1" s="1"/>
  <c r="D1468" i="1"/>
  <c r="C1468" i="1"/>
  <c r="J1468" i="1" s="1"/>
  <c r="D1467" i="1"/>
  <c r="C1467" i="1"/>
  <c r="H1467" i="1" s="1"/>
  <c r="D1466" i="1"/>
  <c r="C1466" i="1"/>
  <c r="D1465" i="1"/>
  <c r="G1465" i="1" s="1"/>
  <c r="C1465" i="1"/>
  <c r="H1464" i="1"/>
  <c r="G1464" i="1"/>
  <c r="I1464" i="1" s="1"/>
  <c r="D1464" i="1"/>
  <c r="C1464" i="1"/>
  <c r="J1464" i="1" s="1"/>
  <c r="D1463" i="1"/>
  <c r="C1463" i="1"/>
  <c r="H1463" i="1" s="1"/>
  <c r="D1462" i="1"/>
  <c r="C1462" i="1"/>
  <c r="D1461" i="1"/>
  <c r="C1461" i="1"/>
  <c r="D1460" i="1"/>
  <c r="G1460" i="1" s="1"/>
  <c r="C1460" i="1"/>
  <c r="H1459" i="1"/>
  <c r="G1459" i="1"/>
  <c r="I1459" i="1" s="1"/>
  <c r="D1459" i="1"/>
  <c r="C1459" i="1"/>
  <c r="J1459" i="1" s="1"/>
  <c r="D1458" i="1"/>
  <c r="C1458" i="1"/>
  <c r="H1458" i="1" s="1"/>
  <c r="D1457" i="1"/>
  <c r="C1457" i="1"/>
  <c r="D1456" i="1"/>
  <c r="G1456" i="1" s="1"/>
  <c r="C1456" i="1"/>
  <c r="H1455" i="1"/>
  <c r="G1455" i="1"/>
  <c r="I1455" i="1" s="1"/>
  <c r="D1455" i="1"/>
  <c r="C1455" i="1"/>
  <c r="J1455" i="1" s="1"/>
  <c r="H1454" i="1"/>
  <c r="G1454" i="1"/>
  <c r="D1454" i="1"/>
  <c r="C1454" i="1"/>
  <c r="H1453" i="1"/>
  <c r="G1453" i="1"/>
  <c r="D1453" i="1"/>
  <c r="C1453" i="1"/>
  <c r="D1452" i="1"/>
  <c r="C1452" i="1"/>
  <c r="H1452" i="1" s="1"/>
  <c r="D1451" i="1"/>
  <c r="C1451" i="1"/>
  <c r="D1450" i="1"/>
  <c r="G1450" i="1" s="1"/>
  <c r="C1450" i="1"/>
  <c r="H1449" i="1"/>
  <c r="G1449" i="1"/>
  <c r="I1449" i="1" s="1"/>
  <c r="D1449" i="1"/>
  <c r="C1449" i="1"/>
  <c r="J1449" i="1" s="1"/>
  <c r="D1448" i="1"/>
  <c r="C1448" i="1"/>
  <c r="H1448" i="1" s="1"/>
  <c r="D1447" i="1"/>
  <c r="C1447" i="1"/>
  <c r="D1446" i="1"/>
  <c r="G1446" i="1" s="1"/>
  <c r="C1446" i="1"/>
  <c r="D1445" i="1"/>
  <c r="C1445" i="1"/>
  <c r="H1444" i="1"/>
  <c r="D1444" i="1"/>
  <c r="C1444" i="1"/>
  <c r="J1443" i="1"/>
  <c r="H1443" i="1"/>
  <c r="G1443" i="1"/>
  <c r="D1443" i="1"/>
  <c r="C1443" i="1"/>
  <c r="J1442" i="1"/>
  <c r="D1442" i="1"/>
  <c r="C1442" i="1"/>
  <c r="D1441" i="1"/>
  <c r="C1441" i="1"/>
  <c r="H1440" i="1"/>
  <c r="D1440" i="1"/>
  <c r="C1440" i="1"/>
  <c r="J1439" i="1"/>
  <c r="H1439" i="1"/>
  <c r="G1439" i="1"/>
  <c r="D1439" i="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G1407" i="1"/>
  <c r="D1407" i="1"/>
  <c r="H1407" i="1" s="1"/>
  <c r="C1407" i="1"/>
  <c r="D1406" i="1"/>
  <c r="C1406" i="1"/>
  <c r="G1405" i="1"/>
  <c r="D1405" i="1"/>
  <c r="H1405" i="1" s="1"/>
  <c r="C1405" i="1"/>
  <c r="D1404" i="1"/>
  <c r="H1404" i="1" s="1"/>
  <c r="C1404" i="1"/>
  <c r="G1403" i="1"/>
  <c r="D1403" i="1"/>
  <c r="H1403" i="1" s="1"/>
  <c r="C1403" i="1"/>
  <c r="D1402" i="1"/>
  <c r="C1402" i="1"/>
  <c r="G1401" i="1"/>
  <c r="D1401" i="1"/>
  <c r="H1401" i="1" s="1"/>
  <c r="C1401" i="1"/>
  <c r="D1400" i="1"/>
  <c r="H1400" i="1" s="1"/>
  <c r="C1400" i="1"/>
  <c r="G1399" i="1"/>
  <c r="D1399" i="1"/>
  <c r="H1399" i="1" s="1"/>
  <c r="C1399" i="1"/>
  <c r="D1398" i="1"/>
  <c r="C1398" i="1"/>
  <c r="G1397" i="1"/>
  <c r="D1397" i="1"/>
  <c r="H1397" i="1" s="1"/>
  <c r="C1397" i="1"/>
  <c r="D1396" i="1"/>
  <c r="H1396" i="1" s="1"/>
  <c r="C1396" i="1"/>
  <c r="G1395" i="1"/>
  <c r="D1395" i="1"/>
  <c r="H1395" i="1" s="1"/>
  <c r="C1395" i="1"/>
  <c r="D1394" i="1"/>
  <c r="C1394" i="1"/>
  <c r="G1393" i="1"/>
  <c r="D1393" i="1"/>
  <c r="H1393" i="1" s="1"/>
  <c r="C1393" i="1"/>
  <c r="D1392" i="1"/>
  <c r="H1392" i="1" s="1"/>
  <c r="C1392" i="1"/>
  <c r="G1391" i="1"/>
  <c r="D1391" i="1"/>
  <c r="H1391" i="1" s="1"/>
  <c r="C1391" i="1"/>
  <c r="D1390" i="1"/>
  <c r="C1390" i="1"/>
  <c r="G1389" i="1"/>
  <c r="D1389" i="1"/>
  <c r="H1389" i="1" s="1"/>
  <c r="C1389" i="1"/>
  <c r="D1388" i="1"/>
  <c r="H1388" i="1" s="1"/>
  <c r="C1388" i="1"/>
  <c r="G1387" i="1"/>
  <c r="D1387" i="1"/>
  <c r="H1387" i="1" s="1"/>
  <c r="C1387" i="1"/>
  <c r="D1386" i="1"/>
  <c r="C1386" i="1"/>
  <c r="G1385" i="1"/>
  <c r="D1385" i="1"/>
  <c r="H1385" i="1" s="1"/>
  <c r="C1385" i="1"/>
  <c r="D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D1298" i="1"/>
  <c r="H1298" i="1" s="1"/>
  <c r="C1298" i="1"/>
  <c r="G1297" i="1"/>
  <c r="D1297" i="1"/>
  <c r="H1297" i="1" s="1"/>
  <c r="C1297" i="1"/>
  <c r="D1296" i="1"/>
  <c r="C1296" i="1"/>
  <c r="G1295" i="1"/>
  <c r="D1295" i="1"/>
  <c r="H1295" i="1" s="1"/>
  <c r="C1295" i="1"/>
  <c r="D1294" i="1"/>
  <c r="H1294" i="1" s="1"/>
  <c r="C1294" i="1"/>
  <c r="G1293" i="1"/>
  <c r="D1293" i="1"/>
  <c r="H1293" i="1" s="1"/>
  <c r="C1293" i="1"/>
  <c r="D1292" i="1"/>
  <c r="C1292" i="1"/>
  <c r="G1291" i="1"/>
  <c r="D1291" i="1"/>
  <c r="H1291" i="1" s="1"/>
  <c r="C1291" i="1"/>
  <c r="D1290" i="1"/>
  <c r="H1290" i="1" s="1"/>
  <c r="C1290" i="1"/>
  <c r="G1289" i="1"/>
  <c r="D1289" i="1"/>
  <c r="H1289" i="1" s="1"/>
  <c r="C1289" i="1"/>
  <c r="D1288" i="1"/>
  <c r="C1288" i="1"/>
  <c r="G1287" i="1"/>
  <c r="D1287" i="1"/>
  <c r="H1287" i="1" s="1"/>
  <c r="C1287" i="1"/>
  <c r="D1286" i="1"/>
  <c r="H1286" i="1" s="1"/>
  <c r="C1286" i="1"/>
  <c r="G1285" i="1"/>
  <c r="D1285" i="1"/>
  <c r="H1285" i="1" s="1"/>
  <c r="C1285" i="1"/>
  <c r="D1284" i="1"/>
  <c r="C1284" i="1"/>
  <c r="G1283" i="1"/>
  <c r="D1283" i="1"/>
  <c r="H1283" i="1" s="1"/>
  <c r="C1283" i="1"/>
  <c r="D1282" i="1"/>
  <c r="H1282" i="1" s="1"/>
  <c r="C1282" i="1"/>
  <c r="G1281" i="1"/>
  <c r="D1281" i="1"/>
  <c r="H1281" i="1" s="1"/>
  <c r="C1281" i="1"/>
  <c r="D1280" i="1"/>
  <c r="C1280" i="1"/>
  <c r="G1279" i="1"/>
  <c r="D1279" i="1"/>
  <c r="H1279" i="1" s="1"/>
  <c r="C1279" i="1"/>
  <c r="D1278" i="1"/>
  <c r="H1278" i="1" s="1"/>
  <c r="C1278" i="1"/>
  <c r="G1277" i="1"/>
  <c r="D1277" i="1"/>
  <c r="H1277" i="1" s="1"/>
  <c r="C1277" i="1"/>
  <c r="D1276" i="1"/>
  <c r="C1276" i="1"/>
  <c r="G1275" i="1"/>
  <c r="D1275" i="1"/>
  <c r="H1275" i="1" s="1"/>
  <c r="C1275" i="1"/>
  <c r="D1274" i="1"/>
  <c r="H1274" i="1" s="1"/>
  <c r="C1274" i="1"/>
  <c r="G1273" i="1"/>
  <c r="D1273" i="1"/>
  <c r="H1273" i="1" s="1"/>
  <c r="C1273" i="1"/>
  <c r="D1272" i="1"/>
  <c r="C1272" i="1"/>
  <c r="G1271" i="1"/>
  <c r="D1271" i="1"/>
  <c r="H1271" i="1" s="1"/>
  <c r="C1271" i="1"/>
  <c r="D1270" i="1"/>
  <c r="H1270" i="1" s="1"/>
  <c r="C1270" i="1"/>
  <c r="G1269" i="1"/>
  <c r="D1269" i="1"/>
  <c r="H1269" i="1" s="1"/>
  <c r="C1269" i="1"/>
  <c r="D1268" i="1"/>
  <c r="C1268" i="1"/>
  <c r="G1267" i="1"/>
  <c r="D1267" i="1"/>
  <c r="H1267" i="1" s="1"/>
  <c r="C1267" i="1"/>
  <c r="D1266" i="1"/>
  <c r="H1266" i="1" s="1"/>
  <c r="C1266" i="1"/>
  <c r="G1265" i="1"/>
  <c r="D1265" i="1"/>
  <c r="H1265" i="1" s="1"/>
  <c r="C1265" i="1"/>
  <c r="D1264" i="1"/>
  <c r="C1264" i="1"/>
  <c r="G1263" i="1"/>
  <c r="D1263" i="1"/>
  <c r="H1263" i="1" s="1"/>
  <c r="C1263" i="1"/>
  <c r="D1262" i="1"/>
  <c r="H1262" i="1" s="1"/>
  <c r="C1262" i="1"/>
  <c r="G1261" i="1"/>
  <c r="D1261" i="1"/>
  <c r="H1261" i="1" s="1"/>
  <c r="C1261" i="1"/>
  <c r="D1260" i="1"/>
  <c r="C1260" i="1"/>
  <c r="D1259" i="1"/>
  <c r="H1259" i="1" s="1"/>
  <c r="C1259" i="1"/>
  <c r="D1258" i="1"/>
  <c r="H1258" i="1" s="1"/>
  <c r="C1258" i="1"/>
  <c r="G1257" i="1"/>
  <c r="D1257" i="1"/>
  <c r="H1257" i="1" s="1"/>
  <c r="C1257" i="1"/>
  <c r="D1256" i="1"/>
  <c r="C1256" i="1"/>
  <c r="D1255" i="1"/>
  <c r="H1255" i="1" s="1"/>
  <c r="C1255" i="1"/>
  <c r="D1254" i="1"/>
  <c r="H1254" i="1" s="1"/>
  <c r="C1254" i="1"/>
  <c r="G1253" i="1"/>
  <c r="D1253" i="1"/>
  <c r="H1253" i="1" s="1"/>
  <c r="C1253" i="1"/>
  <c r="D1252" i="1"/>
  <c r="C1252" i="1"/>
  <c r="D1251" i="1"/>
  <c r="H1251" i="1" s="1"/>
  <c r="C1251" i="1"/>
  <c r="D1250" i="1"/>
  <c r="H1250" i="1" s="1"/>
  <c r="C1250" i="1"/>
  <c r="G1249" i="1"/>
  <c r="D1249" i="1"/>
  <c r="H1249" i="1" s="1"/>
  <c r="C1249" i="1"/>
  <c r="D1248" i="1"/>
  <c r="C1248" i="1"/>
  <c r="D1247" i="1"/>
  <c r="H1247" i="1" s="1"/>
  <c r="C1247" i="1"/>
  <c r="D1246" i="1"/>
  <c r="H1246" i="1" s="1"/>
  <c r="C1246" i="1"/>
  <c r="G1245" i="1"/>
  <c r="D1245" i="1"/>
  <c r="H1245" i="1" s="1"/>
  <c r="C1245" i="1"/>
  <c r="D1244" i="1"/>
  <c r="C1244" i="1"/>
  <c r="D1243" i="1"/>
  <c r="H1243" i="1" s="1"/>
  <c r="C1243" i="1"/>
  <c r="D1242" i="1"/>
  <c r="H1242" i="1" s="1"/>
  <c r="C1242" i="1"/>
  <c r="G1241" i="1"/>
  <c r="D1241" i="1"/>
  <c r="H1241" i="1" s="1"/>
  <c r="C1241" i="1"/>
  <c r="D1240" i="1"/>
  <c r="C1240" i="1"/>
  <c r="D1239" i="1"/>
  <c r="H1239" i="1" s="1"/>
  <c r="C1239" i="1"/>
  <c r="D1238" i="1"/>
  <c r="H1238" i="1" s="1"/>
  <c r="C1238" i="1"/>
  <c r="G1237" i="1"/>
  <c r="D1237" i="1"/>
  <c r="H1237" i="1" s="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4" i="1"/>
  <c r="D1213" i="1"/>
  <c r="C1213" i="1"/>
  <c r="D1212" i="1"/>
  <c r="C1212" i="1"/>
  <c r="G1212" i="1" s="1"/>
  <c r="H1211" i="1"/>
  <c r="D1211" i="1"/>
  <c r="C1211" i="1"/>
  <c r="G1211" i="1" s="1"/>
  <c r="H1210" i="1"/>
  <c r="D1210" i="1"/>
  <c r="C1210" i="1"/>
  <c r="G1210" i="1" s="1"/>
  <c r="D1209" i="1"/>
  <c r="C1209" i="1"/>
  <c r="D1208" i="1"/>
  <c r="C1208" i="1"/>
  <c r="G1208" i="1" s="1"/>
  <c r="H1207" i="1"/>
  <c r="D1207" i="1"/>
  <c r="C1207" i="1"/>
  <c r="G1207" i="1" s="1"/>
  <c r="H1206" i="1"/>
  <c r="D1206" i="1"/>
  <c r="C1206" i="1"/>
  <c r="G1206" i="1" s="1"/>
  <c r="D1205" i="1"/>
  <c r="C1205" i="1"/>
  <c r="D1204" i="1"/>
  <c r="C1204" i="1"/>
  <c r="G1204" i="1" s="1"/>
  <c r="H1203" i="1"/>
  <c r="D1203" i="1"/>
  <c r="C1203" i="1"/>
  <c r="G1203" i="1" s="1"/>
  <c r="H1202" i="1"/>
  <c r="D1202" i="1"/>
  <c r="C1202" i="1"/>
  <c r="G1202" i="1" s="1"/>
  <c r="D1201" i="1"/>
  <c r="C1201" i="1"/>
  <c r="D1200" i="1"/>
  <c r="C1200" i="1"/>
  <c r="G1200" i="1" s="1"/>
  <c r="H1199" i="1"/>
  <c r="D1199" i="1"/>
  <c r="C1199" i="1"/>
  <c r="G1199" i="1" s="1"/>
  <c r="H1198" i="1"/>
  <c r="D1198" i="1"/>
  <c r="C1198" i="1"/>
  <c r="G1198" i="1" s="1"/>
  <c r="D1197" i="1"/>
  <c r="C1197" i="1"/>
  <c r="D1196" i="1"/>
  <c r="C1196" i="1"/>
  <c r="G1196" i="1" s="1"/>
  <c r="H1195" i="1"/>
  <c r="D1195" i="1"/>
  <c r="C1195" i="1"/>
  <c r="G1195" i="1" s="1"/>
  <c r="H1194" i="1"/>
  <c r="D1194" i="1"/>
  <c r="C1194" i="1"/>
  <c r="G1194" i="1" s="1"/>
  <c r="D1193" i="1"/>
  <c r="C1193" i="1"/>
  <c r="D1192" i="1"/>
  <c r="C1192" i="1"/>
  <c r="G1192" i="1" s="1"/>
  <c r="H1191" i="1"/>
  <c r="D1191" i="1"/>
  <c r="C1191" i="1"/>
  <c r="G1191" i="1" s="1"/>
  <c r="H1190" i="1"/>
  <c r="D1190" i="1"/>
  <c r="C1190" i="1"/>
  <c r="G1190" i="1" s="1"/>
  <c r="D1189" i="1"/>
  <c r="C1189" i="1"/>
  <c r="D1188" i="1"/>
  <c r="C1188" i="1"/>
  <c r="G1188" i="1" s="1"/>
  <c r="H1187" i="1"/>
  <c r="D1187" i="1"/>
  <c r="C1187" i="1"/>
  <c r="G1187" i="1" s="1"/>
  <c r="H1186" i="1"/>
  <c r="D1186" i="1"/>
  <c r="C1186" i="1"/>
  <c r="G1186" i="1" s="1"/>
  <c r="D1185" i="1"/>
  <c r="C1185" i="1"/>
  <c r="D1184" i="1"/>
  <c r="C1184" i="1"/>
  <c r="G1184" i="1" s="1"/>
  <c r="H1183" i="1"/>
  <c r="D1183" i="1"/>
  <c r="C1183" i="1"/>
  <c r="G1183" i="1" s="1"/>
  <c r="H1182" i="1"/>
  <c r="D1182" i="1"/>
  <c r="C1182" i="1"/>
  <c r="G1182" i="1" s="1"/>
  <c r="D1181" i="1"/>
  <c r="C1181" i="1"/>
  <c r="D1180" i="1"/>
  <c r="C1180" i="1"/>
  <c r="G1180" i="1" s="1"/>
  <c r="H1179" i="1"/>
  <c r="D1179" i="1"/>
  <c r="C1179" i="1"/>
  <c r="G1179" i="1" s="1"/>
  <c r="H1178" i="1"/>
  <c r="D1178" i="1"/>
  <c r="C1178" i="1"/>
  <c r="G1178" i="1" s="1"/>
  <c r="D1177" i="1"/>
  <c r="C1177" i="1"/>
  <c r="D1176" i="1"/>
  <c r="C1176" i="1"/>
  <c r="G1176" i="1" s="1"/>
  <c r="H1175" i="1"/>
  <c r="D1175" i="1"/>
  <c r="C1175" i="1"/>
  <c r="G1175" i="1" s="1"/>
  <c r="H1174" i="1"/>
  <c r="D1174" i="1"/>
  <c r="C1174" i="1"/>
  <c r="G1174" i="1" s="1"/>
  <c r="D1173" i="1"/>
  <c r="C1173" i="1"/>
  <c r="D1172" i="1"/>
  <c r="C1172" i="1"/>
  <c r="G1172" i="1" s="1"/>
  <c r="H1171" i="1"/>
  <c r="D1171" i="1"/>
  <c r="C1171" i="1"/>
  <c r="G1171" i="1" s="1"/>
  <c r="H1170" i="1"/>
  <c r="D1170" i="1"/>
  <c r="C1170" i="1"/>
  <c r="G1170" i="1" s="1"/>
  <c r="D1169" i="1"/>
  <c r="C1169" i="1"/>
  <c r="D1168" i="1"/>
  <c r="C1168" i="1"/>
  <c r="G1168" i="1" s="1"/>
  <c r="D1167" i="1"/>
  <c r="H1166" i="1"/>
  <c r="D1166" i="1"/>
  <c r="C1166" i="1"/>
  <c r="G1166" i="1" s="1"/>
  <c r="D1165" i="1"/>
  <c r="C1165" i="1"/>
  <c r="D1164" i="1"/>
  <c r="C1164" i="1"/>
  <c r="G1164" i="1" s="1"/>
  <c r="H1163" i="1"/>
  <c r="D1163" i="1"/>
  <c r="C1163" i="1"/>
  <c r="G1163" i="1" s="1"/>
  <c r="H1162" i="1"/>
  <c r="D1162" i="1"/>
  <c r="C1162" i="1"/>
  <c r="G1162" i="1" s="1"/>
  <c r="D1161" i="1"/>
  <c r="C1161" i="1"/>
  <c r="D1160" i="1"/>
  <c r="C1160" i="1"/>
  <c r="G1160" i="1" s="1"/>
  <c r="H1159" i="1"/>
  <c r="D1159" i="1"/>
  <c r="C1159" i="1"/>
  <c r="G1159" i="1" s="1"/>
  <c r="H1158" i="1"/>
  <c r="D1158" i="1"/>
  <c r="C1158" i="1"/>
  <c r="G1158" i="1" s="1"/>
  <c r="D1157" i="1"/>
  <c r="C1157" i="1"/>
  <c r="D1156" i="1"/>
  <c r="C1156" i="1"/>
  <c r="G1156" i="1" s="1"/>
  <c r="H1155" i="1"/>
  <c r="D1155" i="1"/>
  <c r="C1155" i="1"/>
  <c r="G1155" i="1" s="1"/>
  <c r="H1154" i="1"/>
  <c r="D1154" i="1"/>
  <c r="C1154" i="1"/>
  <c r="G1154" i="1" s="1"/>
  <c r="D1151" i="1"/>
  <c r="C1151" i="1"/>
  <c r="D1150" i="1"/>
  <c r="C1150" i="1"/>
  <c r="G1150" i="1" s="1"/>
  <c r="H1149" i="1"/>
  <c r="D1149" i="1"/>
  <c r="C1149" i="1"/>
  <c r="G1149" i="1" s="1"/>
  <c r="H1148" i="1"/>
  <c r="D1148" i="1"/>
  <c r="C1148" i="1"/>
  <c r="G1148" i="1" s="1"/>
  <c r="D1147" i="1"/>
  <c r="C1147" i="1"/>
  <c r="D1146" i="1"/>
  <c r="C1146" i="1"/>
  <c r="G1146" i="1" s="1"/>
  <c r="H1145" i="1"/>
  <c r="D1145" i="1"/>
  <c r="C1145" i="1"/>
  <c r="G1145" i="1" s="1"/>
  <c r="H1144" i="1"/>
  <c r="D1144" i="1"/>
  <c r="C1144" i="1"/>
  <c r="G1144" i="1" s="1"/>
  <c r="D1143" i="1"/>
  <c r="C1143" i="1"/>
  <c r="D1142" i="1"/>
  <c r="C1142" i="1"/>
  <c r="G1142" i="1" s="1"/>
  <c r="H1141" i="1"/>
  <c r="D1141" i="1"/>
  <c r="C1141" i="1"/>
  <c r="G1141" i="1" s="1"/>
  <c r="H1140" i="1"/>
  <c r="D1140" i="1"/>
  <c r="C1140" i="1"/>
  <c r="G1140" i="1" s="1"/>
  <c r="D1139" i="1"/>
  <c r="C1139" i="1"/>
  <c r="D1138" i="1"/>
  <c r="C1138" i="1"/>
  <c r="G1138" i="1" s="1"/>
  <c r="H1137" i="1"/>
  <c r="D1137" i="1"/>
  <c r="C1137" i="1"/>
  <c r="G1137" i="1" s="1"/>
  <c r="H1136" i="1"/>
  <c r="D1136" i="1"/>
  <c r="C1136" i="1"/>
  <c r="G1136" i="1" s="1"/>
  <c r="D1135" i="1"/>
  <c r="C1135" i="1"/>
  <c r="D1134" i="1"/>
  <c r="C1134" i="1"/>
  <c r="G1134" i="1" s="1"/>
  <c r="H1133" i="1"/>
  <c r="D1133" i="1"/>
  <c r="C1133" i="1"/>
  <c r="G1133" i="1" s="1"/>
  <c r="H1132" i="1"/>
  <c r="D1132" i="1"/>
  <c r="C1132" i="1"/>
  <c r="G1132" i="1" s="1"/>
  <c r="D1131" i="1"/>
  <c r="C1131" i="1"/>
  <c r="D1130" i="1"/>
  <c r="C1130" i="1"/>
  <c r="G1130" i="1" s="1"/>
  <c r="H1129" i="1"/>
  <c r="D1129" i="1"/>
  <c r="C1129" i="1"/>
  <c r="G1129" i="1" s="1"/>
  <c r="H1128" i="1"/>
  <c r="D1128" i="1"/>
  <c r="C1128" i="1"/>
  <c r="G1128" i="1" s="1"/>
  <c r="D1127" i="1"/>
  <c r="C1127" i="1"/>
  <c r="D1126" i="1"/>
  <c r="C1126" i="1"/>
  <c r="G1126" i="1" s="1"/>
  <c r="H1125" i="1"/>
  <c r="D1125" i="1"/>
  <c r="C1125" i="1"/>
  <c r="G1125" i="1" s="1"/>
  <c r="C1124" i="1"/>
  <c r="D1123" i="1"/>
  <c r="C1123" i="1"/>
  <c r="G1123" i="1" s="1"/>
  <c r="H1122" i="1"/>
  <c r="D1122" i="1"/>
  <c r="C1122" i="1"/>
  <c r="G1122" i="1" s="1"/>
  <c r="H1121" i="1"/>
  <c r="D1121" i="1"/>
  <c r="C1121" i="1"/>
  <c r="G1121" i="1" s="1"/>
  <c r="D1120" i="1"/>
  <c r="C1120" i="1"/>
  <c r="D1119" i="1"/>
  <c r="C1119" i="1"/>
  <c r="G1119" i="1" s="1"/>
  <c r="H1118" i="1"/>
  <c r="D1118" i="1"/>
  <c r="C1118" i="1"/>
  <c r="G1118" i="1" s="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G982" i="1" s="1"/>
  <c r="H981" i="1"/>
  <c r="D981" i="1"/>
  <c r="C981" i="1"/>
  <c r="G981" i="1" s="1"/>
  <c r="H980" i="1"/>
  <c r="D980" i="1"/>
  <c r="C980" i="1"/>
  <c r="G980" i="1" s="1"/>
  <c r="D979" i="1"/>
  <c r="C979" i="1"/>
  <c r="D978" i="1"/>
  <c r="C978" i="1"/>
  <c r="G978" i="1" s="1"/>
  <c r="H977" i="1"/>
  <c r="D977" i="1"/>
  <c r="C977" i="1"/>
  <c r="G977" i="1" s="1"/>
  <c r="D976" i="1"/>
  <c r="H976" i="1" s="1"/>
  <c r="C976" i="1"/>
  <c r="D975" i="1"/>
  <c r="C975" i="1"/>
  <c r="D974" i="1"/>
  <c r="C974" i="1"/>
  <c r="G974" i="1" s="1"/>
  <c r="H973" i="1"/>
  <c r="D973" i="1"/>
  <c r="C973" i="1"/>
  <c r="G973" i="1" s="1"/>
  <c r="D972" i="1"/>
  <c r="H972" i="1" s="1"/>
  <c r="C972" i="1"/>
  <c r="D971" i="1"/>
  <c r="C971" i="1"/>
  <c r="D970" i="1"/>
  <c r="C970" i="1"/>
  <c r="G970" i="1" s="1"/>
  <c r="H969" i="1"/>
  <c r="D969" i="1"/>
  <c r="C969" i="1"/>
  <c r="G969" i="1" s="1"/>
  <c r="D968" i="1"/>
  <c r="H968" i="1" s="1"/>
  <c r="C968" i="1"/>
  <c r="D967" i="1"/>
  <c r="C967" i="1"/>
  <c r="D966" i="1"/>
  <c r="C966" i="1"/>
  <c r="G966" i="1" s="1"/>
  <c r="H965" i="1"/>
  <c r="D965" i="1"/>
  <c r="C965" i="1"/>
  <c r="G965" i="1" s="1"/>
  <c r="D964" i="1"/>
  <c r="H964" i="1" s="1"/>
  <c r="C964" i="1"/>
  <c r="D963" i="1"/>
  <c r="C963" i="1"/>
  <c r="D962" i="1"/>
  <c r="C962" i="1"/>
  <c r="H961" i="1"/>
  <c r="D961" i="1"/>
  <c r="C961" i="1"/>
  <c r="G961" i="1" s="1"/>
  <c r="D960" i="1"/>
  <c r="H960" i="1" s="1"/>
  <c r="C960" i="1"/>
  <c r="D959" i="1"/>
  <c r="C959" i="1"/>
  <c r="D958" i="1"/>
  <c r="C958" i="1"/>
  <c r="H957" i="1"/>
  <c r="D957" i="1"/>
  <c r="C957" i="1"/>
  <c r="G957" i="1" s="1"/>
  <c r="D956" i="1"/>
  <c r="H956" i="1" s="1"/>
  <c r="C956" i="1"/>
  <c r="D955" i="1"/>
  <c r="C955" i="1"/>
  <c r="D954" i="1"/>
  <c r="C954" i="1"/>
  <c r="H953" i="1"/>
  <c r="D953" i="1"/>
  <c r="C953" i="1"/>
  <c r="G953" i="1" s="1"/>
  <c r="D952" i="1"/>
  <c r="H952" i="1" s="1"/>
  <c r="C952" i="1"/>
  <c r="D951" i="1"/>
  <c r="C951" i="1"/>
  <c r="D950" i="1"/>
  <c r="C950" i="1"/>
  <c r="H949" i="1"/>
  <c r="D949" i="1"/>
  <c r="C949" i="1"/>
  <c r="G949" i="1" s="1"/>
  <c r="D948" i="1"/>
  <c r="H948" i="1" s="1"/>
  <c r="C948" i="1"/>
  <c r="D947" i="1"/>
  <c r="C947" i="1"/>
  <c r="D946" i="1"/>
  <c r="C946" i="1"/>
  <c r="H945" i="1"/>
  <c r="D945" i="1"/>
  <c r="C945" i="1"/>
  <c r="G945" i="1" s="1"/>
  <c r="D944" i="1"/>
  <c r="H944" i="1" s="1"/>
  <c r="C944" i="1"/>
  <c r="D943" i="1"/>
  <c r="C943" i="1"/>
  <c r="D942" i="1"/>
  <c r="C942" i="1"/>
  <c r="H941" i="1"/>
  <c r="D941" i="1"/>
  <c r="C941" i="1"/>
  <c r="G941" i="1" s="1"/>
  <c r="D940" i="1"/>
  <c r="H940" i="1" s="1"/>
  <c r="C940" i="1"/>
  <c r="D939" i="1"/>
  <c r="C939" i="1"/>
  <c r="D938" i="1"/>
  <c r="C938" i="1"/>
  <c r="H937" i="1"/>
  <c r="D937" i="1"/>
  <c r="C937" i="1"/>
  <c r="G937" i="1" s="1"/>
  <c r="D936" i="1"/>
  <c r="H936" i="1" s="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G834" i="1"/>
  <c r="D834" i="1"/>
  <c r="C834" i="1"/>
  <c r="H834" i="1" s="1"/>
  <c r="G833" i="1"/>
  <c r="D833" i="1"/>
  <c r="C833" i="1"/>
  <c r="H833" i="1" s="1"/>
  <c r="D832" i="1"/>
  <c r="C832" i="1"/>
  <c r="H832" i="1" s="1"/>
  <c r="D831" i="1"/>
  <c r="C831" i="1"/>
  <c r="G830" i="1"/>
  <c r="D830" i="1"/>
  <c r="C830" i="1"/>
  <c r="H830" i="1" s="1"/>
  <c r="G829" i="1"/>
  <c r="D829" i="1"/>
  <c r="C829" i="1"/>
  <c r="H829" i="1" s="1"/>
  <c r="D828" i="1"/>
  <c r="C828" i="1"/>
  <c r="H828" i="1" s="1"/>
  <c r="D827" i="1"/>
  <c r="C827" i="1"/>
  <c r="G826" i="1"/>
  <c r="D826" i="1"/>
  <c r="C826" i="1"/>
  <c r="H826" i="1" s="1"/>
  <c r="G825" i="1"/>
  <c r="D825" i="1"/>
  <c r="C825" i="1"/>
  <c r="H825" i="1" s="1"/>
  <c r="D824" i="1"/>
  <c r="C824" i="1"/>
  <c r="H824" i="1" s="1"/>
  <c r="D823" i="1"/>
  <c r="C823" i="1"/>
  <c r="G822" i="1"/>
  <c r="D822" i="1"/>
  <c r="C822" i="1"/>
  <c r="H822" i="1" s="1"/>
  <c r="G821" i="1"/>
  <c r="D821" i="1"/>
  <c r="C821" i="1"/>
  <c r="H821" i="1" s="1"/>
  <c r="D820" i="1"/>
  <c r="C820" i="1"/>
  <c r="H820" i="1" s="1"/>
  <c r="D819" i="1"/>
  <c r="C819" i="1"/>
  <c r="G818" i="1"/>
  <c r="D818" i="1"/>
  <c r="C818" i="1"/>
  <c r="H818" i="1" s="1"/>
  <c r="G817" i="1"/>
  <c r="D817" i="1"/>
  <c r="C817" i="1"/>
  <c r="H817" i="1" s="1"/>
  <c r="D816" i="1"/>
  <c r="C816" i="1"/>
  <c r="H816" i="1" s="1"/>
  <c r="D815" i="1"/>
  <c r="C815" i="1"/>
  <c r="D814" i="1"/>
  <c r="G814" i="1" s="1"/>
  <c r="C814" i="1"/>
  <c r="H814" i="1" s="1"/>
  <c r="G813" i="1"/>
  <c r="D813" i="1"/>
  <c r="C813" i="1"/>
  <c r="H813" i="1" s="1"/>
  <c r="D812" i="1"/>
  <c r="C812" i="1"/>
  <c r="H812" i="1" s="1"/>
  <c r="D811" i="1"/>
  <c r="C811" i="1"/>
  <c r="G810" i="1"/>
  <c r="D810" i="1"/>
  <c r="C810" i="1"/>
  <c r="H810" i="1" s="1"/>
  <c r="D809" i="1"/>
  <c r="G809" i="1" s="1"/>
  <c r="C809" i="1"/>
  <c r="D808" i="1"/>
  <c r="C808" i="1"/>
  <c r="H808" i="1" s="1"/>
  <c r="D807" i="1"/>
  <c r="C807" i="1"/>
  <c r="G806" i="1"/>
  <c r="D806" i="1"/>
  <c r="C806" i="1"/>
  <c r="H806" i="1" s="1"/>
  <c r="G805" i="1"/>
  <c r="D805" i="1"/>
  <c r="C805" i="1"/>
  <c r="H805" i="1" s="1"/>
  <c r="D804" i="1"/>
  <c r="C804" i="1"/>
  <c r="H804" i="1" s="1"/>
  <c r="D803" i="1"/>
  <c r="C803" i="1"/>
  <c r="G802" i="1"/>
  <c r="D802" i="1"/>
  <c r="C802" i="1"/>
  <c r="H802" i="1" s="1"/>
  <c r="G801" i="1"/>
  <c r="D801" i="1"/>
  <c r="C801" i="1"/>
  <c r="H801" i="1" s="1"/>
  <c r="D800" i="1"/>
  <c r="C800" i="1"/>
  <c r="H800" i="1" s="1"/>
  <c r="D799" i="1"/>
  <c r="C799" i="1"/>
  <c r="G798" i="1"/>
  <c r="D798" i="1"/>
  <c r="C798" i="1"/>
  <c r="H798" i="1" s="1"/>
  <c r="G797" i="1"/>
  <c r="D797" i="1"/>
  <c r="C797" i="1"/>
  <c r="H797" i="1" s="1"/>
  <c r="D796" i="1"/>
  <c r="C796" i="1"/>
  <c r="H796" i="1" s="1"/>
  <c r="D795" i="1"/>
  <c r="C795" i="1"/>
  <c r="G794" i="1"/>
  <c r="D794" i="1"/>
  <c r="C794" i="1"/>
  <c r="H794" i="1" s="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D732" i="1"/>
  <c r="H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8" i="1" s="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D658" i="1"/>
  <c r="G658" i="1" s="1"/>
  <c r="C658" i="1"/>
  <c r="H657" i="1"/>
  <c r="G657" i="1"/>
  <c r="D657" i="1"/>
  <c r="C657" i="1"/>
  <c r="H656" i="1"/>
  <c r="G656" i="1"/>
  <c r="D656" i="1"/>
  <c r="C656" i="1"/>
  <c r="H655" i="1"/>
  <c r="G655" i="1"/>
  <c r="D655" i="1"/>
  <c r="C655" i="1"/>
  <c r="H654" i="1"/>
  <c r="G654" i="1"/>
  <c r="D654" i="1"/>
  <c r="C654" i="1"/>
  <c r="D653" i="1"/>
  <c r="C653" i="1"/>
  <c r="H653" i="1" s="1"/>
  <c r="H652" i="1"/>
  <c r="G652" i="1"/>
  <c r="D652" i="1"/>
  <c r="C652" i="1"/>
  <c r="H651" i="1"/>
  <c r="G651" i="1"/>
  <c r="D651" i="1"/>
  <c r="C651" i="1"/>
  <c r="H650" i="1"/>
  <c r="G650" i="1"/>
  <c r="D650" i="1"/>
  <c r="C650" i="1"/>
  <c r="D649" i="1"/>
  <c r="C649" i="1"/>
  <c r="H649" i="1" s="1"/>
  <c r="D648" i="1"/>
  <c r="G648" i="1" s="1"/>
  <c r="C648" i="1"/>
  <c r="H648" i="1" s="1"/>
  <c r="D647" i="1"/>
  <c r="C647" i="1"/>
  <c r="H646" i="1"/>
  <c r="D646" i="1"/>
  <c r="G646" i="1" s="1"/>
  <c r="C646" i="1"/>
  <c r="D645" i="1"/>
  <c r="D644" i="1"/>
  <c r="C644" i="1"/>
  <c r="D643" i="1"/>
  <c r="G643" i="1" s="1"/>
  <c r="C643"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D577" i="1"/>
  <c r="G577" i="1" s="1"/>
  <c r="C577" i="1"/>
  <c r="D576" i="1"/>
  <c r="G576" i="1" s="1"/>
  <c r="C576" i="1"/>
  <c r="D575" i="1"/>
  <c r="G575" i="1" s="1"/>
  <c r="C575" i="1"/>
  <c r="D574" i="1"/>
  <c r="G574" i="1" s="1"/>
  <c r="C574" i="1"/>
  <c r="H573" i="1"/>
  <c r="D573" i="1"/>
  <c r="G573" i="1" s="1"/>
  <c r="C573" i="1"/>
  <c r="D572" i="1"/>
  <c r="G572" i="1" s="1"/>
  <c r="C572" i="1"/>
  <c r="D571" i="1"/>
  <c r="G571" i="1" s="1"/>
  <c r="C571" i="1"/>
  <c r="D570" i="1"/>
  <c r="G570" i="1" s="1"/>
  <c r="C570" i="1"/>
  <c r="H569" i="1"/>
  <c r="D569" i="1"/>
  <c r="G569" i="1" s="1"/>
  <c r="C569" i="1"/>
  <c r="D568" i="1"/>
  <c r="G568" i="1" s="1"/>
  <c r="C568" i="1"/>
  <c r="D567" i="1"/>
  <c r="G567" i="1" s="1"/>
  <c r="C567" i="1"/>
  <c r="D566" i="1"/>
  <c r="G566" i="1" s="1"/>
  <c r="C566" i="1"/>
  <c r="H565" i="1"/>
  <c r="D565" i="1"/>
  <c r="G565" i="1" s="1"/>
  <c r="C565" i="1"/>
  <c r="D564" i="1"/>
  <c r="G564" i="1" s="1"/>
  <c r="C564" i="1"/>
  <c r="D563" i="1"/>
  <c r="G563" i="1" s="1"/>
  <c r="C563" i="1"/>
  <c r="D562" i="1"/>
  <c r="G562" i="1" s="1"/>
  <c r="C562" i="1"/>
  <c r="H561" i="1"/>
  <c r="D561" i="1"/>
  <c r="G561" i="1" s="1"/>
  <c r="C561" i="1"/>
  <c r="D560" i="1"/>
  <c r="G560" i="1" s="1"/>
  <c r="C560" i="1"/>
  <c r="D559" i="1"/>
  <c r="G559" i="1" s="1"/>
  <c r="C559" i="1"/>
  <c r="D558" i="1"/>
  <c r="G558" i="1" s="1"/>
  <c r="C558" i="1"/>
  <c r="H557" i="1"/>
  <c r="D557" i="1"/>
  <c r="G557" i="1" s="1"/>
  <c r="C557" i="1"/>
  <c r="D556" i="1"/>
  <c r="G556" i="1" s="1"/>
  <c r="C556" i="1"/>
  <c r="D555" i="1"/>
  <c r="G555" i="1" s="1"/>
  <c r="C555" i="1"/>
  <c r="D554" i="1"/>
  <c r="G554" i="1" s="1"/>
  <c r="C554" i="1"/>
  <c r="H553" i="1"/>
  <c r="D553" i="1"/>
  <c r="G553" i="1" s="1"/>
  <c r="C553" i="1"/>
  <c r="D552" i="1"/>
  <c r="G552" i="1" s="1"/>
  <c r="C552" i="1"/>
  <c r="D551" i="1"/>
  <c r="G551" i="1" s="1"/>
  <c r="C551" i="1"/>
  <c r="D550" i="1"/>
  <c r="G550" i="1" s="1"/>
  <c r="C550" i="1"/>
  <c r="H549" i="1"/>
  <c r="D549" i="1"/>
  <c r="G549" i="1" s="1"/>
  <c r="C549" i="1"/>
  <c r="D548" i="1"/>
  <c r="G548" i="1" s="1"/>
  <c r="C548" i="1"/>
  <c r="D547" i="1"/>
  <c r="G547" i="1" s="1"/>
  <c r="C547" i="1"/>
  <c r="D546" i="1"/>
  <c r="G546" i="1" s="1"/>
  <c r="C546" i="1"/>
  <c r="H545" i="1"/>
  <c r="D545" i="1"/>
  <c r="G545" i="1" s="1"/>
  <c r="C545" i="1"/>
  <c r="D544" i="1"/>
  <c r="G544" i="1" s="1"/>
  <c r="C544" i="1"/>
  <c r="D543" i="1"/>
  <c r="G543" i="1" s="1"/>
  <c r="C543" i="1"/>
  <c r="D542" i="1"/>
  <c r="G542" i="1" s="1"/>
  <c r="C542" i="1"/>
  <c r="H541" i="1"/>
  <c r="D541" i="1"/>
  <c r="G541" i="1" s="1"/>
  <c r="C541" i="1"/>
  <c r="D540" i="1"/>
  <c r="G540" i="1" s="1"/>
  <c r="C540" i="1"/>
  <c r="D539" i="1"/>
  <c r="G539" i="1" s="1"/>
  <c r="C539" i="1"/>
  <c r="D538" i="1"/>
  <c r="G538" i="1" s="1"/>
  <c r="C538" i="1"/>
  <c r="H537" i="1"/>
  <c r="D537" i="1"/>
  <c r="G537" i="1" s="1"/>
  <c r="C537" i="1"/>
  <c r="D536" i="1"/>
  <c r="G536" i="1" s="1"/>
  <c r="C536" i="1"/>
  <c r="D535" i="1"/>
  <c r="G535" i="1" s="1"/>
  <c r="C535" i="1"/>
  <c r="D534" i="1"/>
  <c r="G534" i="1" s="1"/>
  <c r="C534" i="1"/>
  <c r="H533" i="1"/>
  <c r="D533" i="1"/>
  <c r="G533" i="1" s="1"/>
  <c r="C533" i="1"/>
  <c r="D532" i="1"/>
  <c r="G532" i="1" s="1"/>
  <c r="C532" i="1"/>
  <c r="D531" i="1"/>
  <c r="G531" i="1" s="1"/>
  <c r="C531" i="1"/>
  <c r="D530" i="1"/>
  <c r="G530" i="1" s="1"/>
  <c r="C530" i="1"/>
  <c r="H529" i="1"/>
  <c r="D529" i="1"/>
  <c r="G529" i="1" s="1"/>
  <c r="C529" i="1"/>
  <c r="D528" i="1"/>
  <c r="G528" i="1" s="1"/>
  <c r="C528" i="1"/>
  <c r="D527" i="1"/>
  <c r="G527" i="1" s="1"/>
  <c r="C527" i="1"/>
  <c r="D526" i="1"/>
  <c r="G526" i="1" s="1"/>
  <c r="C526" i="1"/>
  <c r="H525" i="1"/>
  <c r="D525" i="1"/>
  <c r="G525" i="1" s="1"/>
  <c r="C525" i="1"/>
  <c r="D524" i="1"/>
  <c r="G524" i="1" s="1"/>
  <c r="C524" i="1"/>
  <c r="D523" i="1"/>
  <c r="D521" i="1"/>
  <c r="G521" i="1" s="1"/>
  <c r="C521" i="1"/>
  <c r="D520" i="1"/>
  <c r="G520" i="1" s="1"/>
  <c r="C520" i="1"/>
  <c r="H519" i="1"/>
  <c r="D519" i="1"/>
  <c r="G519" i="1" s="1"/>
  <c r="C519" i="1"/>
  <c r="D518" i="1"/>
  <c r="G518" i="1" s="1"/>
  <c r="C518" i="1"/>
  <c r="D517" i="1"/>
  <c r="G517" i="1" s="1"/>
  <c r="C517" i="1"/>
  <c r="D516" i="1"/>
  <c r="G516" i="1" s="1"/>
  <c r="C516" i="1"/>
  <c r="H515" i="1"/>
  <c r="D515" i="1"/>
  <c r="G515" i="1" s="1"/>
  <c r="C515" i="1"/>
  <c r="D514" i="1"/>
  <c r="G514" i="1" s="1"/>
  <c r="C514" i="1"/>
  <c r="D513" i="1"/>
  <c r="G513" i="1" s="1"/>
  <c r="C513" i="1"/>
  <c r="D512" i="1"/>
  <c r="G512" i="1" s="1"/>
  <c r="C512" i="1"/>
  <c r="H511" i="1"/>
  <c r="D511" i="1"/>
  <c r="G511" i="1" s="1"/>
  <c r="C511" i="1"/>
  <c r="D510" i="1"/>
  <c r="G510" i="1" s="1"/>
  <c r="C510" i="1"/>
  <c r="C509" i="1"/>
  <c r="D508" i="1"/>
  <c r="G508" i="1" s="1"/>
  <c r="C508" i="1"/>
  <c r="H507" i="1"/>
  <c r="D507" i="1"/>
  <c r="G507" i="1" s="1"/>
  <c r="C507" i="1"/>
  <c r="D506" i="1"/>
  <c r="G506" i="1" s="1"/>
  <c r="C506" i="1"/>
  <c r="D505" i="1"/>
  <c r="G505" i="1" s="1"/>
  <c r="C505" i="1"/>
  <c r="D504" i="1"/>
  <c r="G504" i="1" s="1"/>
  <c r="C504" i="1"/>
  <c r="H503" i="1"/>
  <c r="D503" i="1"/>
  <c r="G503" i="1" s="1"/>
  <c r="C503" i="1"/>
  <c r="D502" i="1"/>
  <c r="G502" i="1" s="1"/>
  <c r="C502" i="1"/>
  <c r="D501" i="1"/>
  <c r="G501" i="1" s="1"/>
  <c r="C501" i="1"/>
  <c r="D500" i="1"/>
  <c r="G500" i="1" s="1"/>
  <c r="C500" i="1"/>
  <c r="H499" i="1"/>
  <c r="D499" i="1"/>
  <c r="G499" i="1" s="1"/>
  <c r="C499" i="1"/>
  <c r="D498" i="1"/>
  <c r="G498" i="1" s="1"/>
  <c r="C498" i="1"/>
  <c r="D497" i="1"/>
  <c r="G497" i="1" s="1"/>
  <c r="C497" i="1"/>
  <c r="D496" i="1"/>
  <c r="G496" i="1" s="1"/>
  <c r="C496" i="1"/>
  <c r="H495" i="1"/>
  <c r="D495" i="1"/>
  <c r="G495" i="1" s="1"/>
  <c r="C495" i="1"/>
  <c r="D494" i="1"/>
  <c r="G494" i="1" s="1"/>
  <c r="C494" i="1"/>
  <c r="D493" i="1"/>
  <c r="G493" i="1" s="1"/>
  <c r="C493" i="1"/>
  <c r="D492" i="1"/>
  <c r="G492" i="1" s="1"/>
  <c r="C492" i="1"/>
  <c r="H491" i="1"/>
  <c r="D491" i="1"/>
  <c r="G491" i="1" s="1"/>
  <c r="C491" i="1"/>
  <c r="D490" i="1"/>
  <c r="G490" i="1" s="1"/>
  <c r="C490" i="1"/>
  <c r="D489" i="1"/>
  <c r="G489" i="1" s="1"/>
  <c r="C489" i="1"/>
  <c r="D488" i="1"/>
  <c r="G488" i="1" s="1"/>
  <c r="C488" i="1"/>
  <c r="H487" i="1"/>
  <c r="D487" i="1"/>
  <c r="G487" i="1" s="1"/>
  <c r="C487" i="1"/>
  <c r="D486" i="1"/>
  <c r="G486" i="1" s="1"/>
  <c r="C486" i="1"/>
  <c r="D485" i="1"/>
  <c r="C485" i="1"/>
  <c r="D484" i="1"/>
  <c r="G484" i="1" s="1"/>
  <c r="C484" i="1"/>
  <c r="H483" i="1"/>
  <c r="D483" i="1"/>
  <c r="G483" i="1" s="1"/>
  <c r="C483" i="1"/>
  <c r="D482" i="1"/>
  <c r="G482" i="1" s="1"/>
  <c r="C482" i="1"/>
  <c r="D481" i="1"/>
  <c r="G481" i="1" s="1"/>
  <c r="C481" i="1"/>
  <c r="D480" i="1"/>
  <c r="G480" i="1" s="1"/>
  <c r="C480" i="1"/>
  <c r="H479" i="1"/>
  <c r="D479" i="1"/>
  <c r="G479" i="1" s="1"/>
  <c r="C479" i="1"/>
  <c r="D478" i="1"/>
  <c r="D477" i="1"/>
  <c r="G477" i="1" s="1"/>
  <c r="C477" i="1"/>
  <c r="H476" i="1"/>
  <c r="D476" i="1"/>
  <c r="G476" i="1" s="1"/>
  <c r="C476" i="1"/>
  <c r="D475" i="1"/>
  <c r="G475" i="1" s="1"/>
  <c r="C475" i="1"/>
  <c r="D474" i="1"/>
  <c r="G474" i="1" s="1"/>
  <c r="C474" i="1"/>
  <c r="D473" i="1"/>
  <c r="G473" i="1" s="1"/>
  <c r="C473" i="1"/>
  <c r="H472" i="1"/>
  <c r="D472" i="1"/>
  <c r="G472" i="1" s="1"/>
  <c r="C472" i="1"/>
  <c r="D471" i="1"/>
  <c r="G471" i="1" s="1"/>
  <c r="C471" i="1"/>
  <c r="D470" i="1"/>
  <c r="G470" i="1" s="1"/>
  <c r="C470" i="1"/>
  <c r="D469" i="1"/>
  <c r="G469" i="1" s="1"/>
  <c r="C469" i="1"/>
  <c r="H468" i="1"/>
  <c r="D468" i="1"/>
  <c r="G468" i="1" s="1"/>
  <c r="C468" i="1"/>
  <c r="D467" i="1"/>
  <c r="G467" i="1" s="1"/>
  <c r="C467" i="1"/>
  <c r="D466" i="1"/>
  <c r="H465" i="1"/>
  <c r="D465" i="1"/>
  <c r="G465" i="1" s="1"/>
  <c r="C465" i="1"/>
  <c r="D464" i="1"/>
  <c r="G464" i="1" s="1"/>
  <c r="C464" i="1"/>
  <c r="D463" i="1"/>
  <c r="G463" i="1" s="1"/>
  <c r="C463" i="1"/>
  <c r="D462" i="1"/>
  <c r="G462" i="1" s="1"/>
  <c r="C462" i="1"/>
  <c r="H461" i="1"/>
  <c r="D461" i="1"/>
  <c r="G461" i="1" s="1"/>
  <c r="C461" i="1"/>
  <c r="D460" i="1"/>
  <c r="G460" i="1" s="1"/>
  <c r="C460" i="1"/>
  <c r="D459" i="1"/>
  <c r="G459" i="1" s="1"/>
  <c r="C459" i="1"/>
  <c r="D458" i="1"/>
  <c r="G458" i="1" s="1"/>
  <c r="C458" i="1"/>
  <c r="H457" i="1"/>
  <c r="D457" i="1"/>
  <c r="G457" i="1" s="1"/>
  <c r="C457" i="1"/>
  <c r="D456" i="1"/>
  <c r="G456" i="1" s="1"/>
  <c r="C456" i="1"/>
  <c r="D455" i="1"/>
  <c r="G455" i="1" s="1"/>
  <c r="C455" i="1"/>
  <c r="D454" i="1"/>
  <c r="G454" i="1" s="1"/>
  <c r="C454" i="1"/>
  <c r="D453" i="1"/>
  <c r="D452" i="1"/>
  <c r="G452" i="1" s="1"/>
  <c r="C452" i="1"/>
  <c r="D451" i="1"/>
  <c r="G451" i="1" s="1"/>
  <c r="C451" i="1"/>
  <c r="H450" i="1"/>
  <c r="D450" i="1"/>
  <c r="G450" i="1" s="1"/>
  <c r="C450" i="1"/>
  <c r="D449" i="1"/>
  <c r="G449" i="1" s="1"/>
  <c r="C449" i="1"/>
  <c r="D448" i="1"/>
  <c r="G448" i="1" s="1"/>
  <c r="C448" i="1"/>
  <c r="D447" i="1"/>
  <c r="G447" i="1" s="1"/>
  <c r="C447" i="1"/>
  <c r="H446" i="1"/>
  <c r="D446" i="1"/>
  <c r="G446" i="1" s="1"/>
  <c r="C446" i="1"/>
  <c r="D445" i="1"/>
  <c r="G445" i="1" s="1"/>
  <c r="C445" i="1"/>
  <c r="D444" i="1"/>
  <c r="G444" i="1" s="1"/>
  <c r="C444" i="1"/>
  <c r="D443" i="1"/>
  <c r="G443" i="1" s="1"/>
  <c r="C443" i="1"/>
  <c r="H442" i="1"/>
  <c r="D442" i="1"/>
  <c r="G442" i="1" s="1"/>
  <c r="C442" i="1"/>
  <c r="D441" i="1"/>
  <c r="G441" i="1" s="1"/>
  <c r="C441" i="1"/>
  <c r="D440" i="1"/>
  <c r="G440" i="1" s="1"/>
  <c r="C440" i="1"/>
  <c r="D439" i="1"/>
  <c r="G439" i="1" s="1"/>
  <c r="C439" i="1"/>
  <c r="H438" i="1"/>
  <c r="D438" i="1"/>
  <c r="G438" i="1" s="1"/>
  <c r="C438" i="1"/>
  <c r="D437" i="1"/>
  <c r="G437" i="1" s="1"/>
  <c r="C437" i="1"/>
  <c r="D436" i="1"/>
  <c r="G436" i="1" s="1"/>
  <c r="C436" i="1"/>
  <c r="D435" i="1"/>
  <c r="G435" i="1" s="1"/>
  <c r="C435" i="1"/>
  <c r="H434" i="1"/>
  <c r="D434" i="1"/>
  <c r="G434" i="1" s="1"/>
  <c r="C434" i="1"/>
  <c r="D433" i="1"/>
  <c r="G433" i="1" s="1"/>
  <c r="C433" i="1"/>
  <c r="D432" i="1"/>
  <c r="G432" i="1" s="1"/>
  <c r="C432" i="1"/>
  <c r="D431" i="1"/>
  <c r="G431" i="1" s="1"/>
  <c r="C431" i="1"/>
  <c r="H430" i="1"/>
  <c r="D430" i="1"/>
  <c r="G430" i="1" s="1"/>
  <c r="C430" i="1"/>
  <c r="D429" i="1"/>
  <c r="G429" i="1" s="1"/>
  <c r="C429" i="1"/>
  <c r="D428" i="1"/>
  <c r="G428" i="1" s="1"/>
  <c r="C428" i="1"/>
  <c r="D427" i="1"/>
  <c r="G427" i="1" s="1"/>
  <c r="C427" i="1"/>
  <c r="H426" i="1"/>
  <c r="D426" i="1"/>
  <c r="G426" i="1" s="1"/>
  <c r="C426" i="1"/>
  <c r="D425" i="1"/>
  <c r="G425" i="1" s="1"/>
  <c r="C425" i="1"/>
  <c r="D424" i="1"/>
  <c r="G424" i="1" s="1"/>
  <c r="C424" i="1"/>
  <c r="D423" i="1"/>
  <c r="G423" i="1" s="1"/>
  <c r="C423" i="1"/>
  <c r="H422" i="1"/>
  <c r="D422" i="1"/>
  <c r="G422" i="1" s="1"/>
  <c r="C422" i="1"/>
  <c r="D421" i="1"/>
  <c r="G421" i="1" s="1"/>
  <c r="C421" i="1"/>
  <c r="D420" i="1"/>
  <c r="G420" i="1" s="1"/>
  <c r="C420" i="1"/>
  <c r="D419" i="1"/>
  <c r="G419" i="1" s="1"/>
  <c r="C419" i="1"/>
  <c r="H418" i="1"/>
  <c r="D418" i="1"/>
  <c r="G418" i="1" s="1"/>
  <c r="C418" i="1"/>
  <c r="D417" i="1"/>
  <c r="G417" i="1" s="1"/>
  <c r="C417" i="1"/>
  <c r="D416" i="1"/>
  <c r="G416" i="1" s="1"/>
  <c r="C416" i="1"/>
  <c r="D413" i="1"/>
  <c r="G413" i="1" s="1"/>
  <c r="C413" i="1"/>
  <c r="C412" i="1"/>
  <c r="D411" i="1"/>
  <c r="C411" i="1"/>
  <c r="D406" i="1"/>
  <c r="G406" i="1" s="1"/>
  <c r="C406" i="1"/>
  <c r="D405" i="1"/>
  <c r="C405" i="1"/>
  <c r="H404" i="1"/>
  <c r="D404" i="1"/>
  <c r="G404" i="1" s="1"/>
  <c r="C404" i="1"/>
  <c r="D401" i="1"/>
  <c r="G401" i="1" s="1"/>
  <c r="C401" i="1"/>
  <c r="D400" i="1"/>
  <c r="G400" i="1" s="1"/>
  <c r="C400" i="1"/>
  <c r="D399" i="1"/>
  <c r="G399" i="1" s="1"/>
  <c r="C399" i="1"/>
  <c r="H398" i="1"/>
  <c r="D398" i="1"/>
  <c r="G398" i="1" s="1"/>
  <c r="C398" i="1"/>
  <c r="D397" i="1"/>
  <c r="G397" i="1" s="1"/>
  <c r="C397" i="1"/>
  <c r="D396" i="1"/>
  <c r="G396" i="1" s="1"/>
  <c r="C396" i="1"/>
  <c r="D395" i="1"/>
  <c r="G395" i="1" s="1"/>
  <c r="C395" i="1"/>
  <c r="H394" i="1"/>
  <c r="D394" i="1"/>
  <c r="G394" i="1" s="1"/>
  <c r="C394" i="1"/>
  <c r="D393" i="1"/>
  <c r="G393" i="1" s="1"/>
  <c r="C393" i="1"/>
  <c r="D392" i="1"/>
  <c r="G392" i="1" s="1"/>
  <c r="C392" i="1"/>
  <c r="D391" i="1"/>
  <c r="G391" i="1" s="1"/>
  <c r="C391" i="1"/>
  <c r="H390" i="1"/>
  <c r="D390" i="1"/>
  <c r="G390" i="1" s="1"/>
  <c r="C390" i="1"/>
  <c r="D389" i="1"/>
  <c r="G389" i="1" s="1"/>
  <c r="C389" i="1"/>
  <c r="D388" i="1"/>
  <c r="C388" i="1"/>
  <c r="D387" i="1"/>
  <c r="G387" i="1" s="1"/>
  <c r="C387" i="1"/>
  <c r="D386" i="1"/>
  <c r="C386" i="1"/>
  <c r="H386" i="1" s="1"/>
  <c r="D385" i="1"/>
  <c r="G385" i="1" s="1"/>
  <c r="C385" i="1"/>
  <c r="D384" i="1"/>
  <c r="G384" i="1" s="1"/>
  <c r="C384" i="1"/>
  <c r="D383" i="1"/>
  <c r="G383" i="1" s="1"/>
  <c r="C383" i="1"/>
  <c r="H382" i="1"/>
  <c r="D382" i="1"/>
  <c r="G382" i="1" s="1"/>
  <c r="C382" i="1"/>
  <c r="D381" i="1"/>
  <c r="G381" i="1" s="1"/>
  <c r="C381" i="1"/>
  <c r="D380" i="1"/>
  <c r="G380" i="1" s="1"/>
  <c r="C380" i="1"/>
  <c r="D379" i="1"/>
  <c r="G379" i="1" s="1"/>
  <c r="C379" i="1"/>
  <c r="H378" i="1"/>
  <c r="D378" i="1"/>
  <c r="G378" i="1" s="1"/>
  <c r="C378" i="1"/>
  <c r="D377" i="1"/>
  <c r="G377" i="1" s="1"/>
  <c r="C377" i="1"/>
  <c r="D376" i="1"/>
  <c r="G376" i="1" s="1"/>
  <c r="C376" i="1"/>
  <c r="D375" i="1"/>
  <c r="G375" i="1" s="1"/>
  <c r="C375" i="1"/>
  <c r="H374" i="1"/>
  <c r="D374" i="1"/>
  <c r="G374" i="1" s="1"/>
  <c r="C374" i="1"/>
  <c r="D373" i="1"/>
  <c r="G373" i="1" s="1"/>
  <c r="C373" i="1"/>
  <c r="D372" i="1"/>
  <c r="G372" i="1" s="1"/>
  <c r="C372" i="1"/>
  <c r="D371" i="1"/>
  <c r="G371" i="1" s="1"/>
  <c r="C371" i="1"/>
  <c r="H370" i="1"/>
  <c r="D370" i="1"/>
  <c r="G370" i="1" s="1"/>
  <c r="C370" i="1"/>
  <c r="D369" i="1"/>
  <c r="H369" i="1" s="1"/>
  <c r="C369" i="1"/>
  <c r="D368" i="1"/>
  <c r="H368" i="1" s="1"/>
  <c r="C368" i="1"/>
  <c r="G368" i="1" s="1"/>
  <c r="D367" i="1"/>
  <c r="C367" i="1"/>
  <c r="D366" i="1"/>
  <c r="C366" i="1"/>
  <c r="G366" i="1" s="1"/>
  <c r="D365" i="1"/>
  <c r="C365" i="1"/>
  <c r="D363" i="1"/>
  <c r="C363" i="1"/>
  <c r="H362" i="1"/>
  <c r="D362" i="1"/>
  <c r="C362" i="1"/>
  <c r="G362" i="1" s="1"/>
  <c r="D361" i="1"/>
  <c r="C361" i="1"/>
  <c r="D360" i="1"/>
  <c r="H360" i="1" s="1"/>
  <c r="C360" i="1"/>
  <c r="G360" i="1" s="1"/>
  <c r="D357" i="1"/>
  <c r="H357" i="1" s="1"/>
  <c r="C357" i="1"/>
  <c r="G357" i="1" s="1"/>
  <c r="D356" i="1"/>
  <c r="H356" i="1" s="1"/>
  <c r="C356" i="1"/>
  <c r="G356" i="1" s="1"/>
  <c r="H355" i="1"/>
  <c r="D355" i="1"/>
  <c r="C355" i="1"/>
  <c r="G355" i="1" s="1"/>
  <c r="D354" i="1"/>
  <c r="H354" i="1" s="1"/>
  <c r="C354" i="1"/>
  <c r="D353" i="1"/>
  <c r="H353" i="1" s="1"/>
  <c r="C353" i="1"/>
  <c r="G353" i="1" s="1"/>
  <c r="D352" i="1"/>
  <c r="H352" i="1" s="1"/>
  <c r="C352" i="1"/>
  <c r="G352" i="1" s="1"/>
  <c r="H351" i="1"/>
  <c r="D351" i="1"/>
  <c r="C351" i="1"/>
  <c r="G351" i="1" s="1"/>
  <c r="D350" i="1"/>
  <c r="H350" i="1" s="1"/>
  <c r="C350" i="1"/>
  <c r="D349" i="1"/>
  <c r="H349" i="1" s="1"/>
  <c r="C349" i="1"/>
  <c r="G349" i="1" s="1"/>
  <c r="D348" i="1"/>
  <c r="H348" i="1" s="1"/>
  <c r="C348" i="1"/>
  <c r="G348" i="1" s="1"/>
  <c r="H347" i="1"/>
  <c r="D347" i="1"/>
  <c r="C347" i="1"/>
  <c r="G347" i="1" s="1"/>
  <c r="D346" i="1"/>
  <c r="H346" i="1" s="1"/>
  <c r="C346" i="1"/>
  <c r="H344" i="1"/>
  <c r="D344" i="1"/>
  <c r="C344" i="1"/>
  <c r="G344" i="1" s="1"/>
  <c r="D343" i="1"/>
  <c r="H343" i="1" s="1"/>
  <c r="C343" i="1"/>
  <c r="D342" i="1"/>
  <c r="H342" i="1" s="1"/>
  <c r="C342" i="1"/>
  <c r="G342" i="1" s="1"/>
  <c r="D341" i="1"/>
  <c r="H341" i="1" s="1"/>
  <c r="C341" i="1"/>
  <c r="G341" i="1" s="1"/>
  <c r="H340" i="1"/>
  <c r="D340" i="1"/>
  <c r="C340" i="1"/>
  <c r="G340" i="1" s="1"/>
  <c r="D339" i="1"/>
  <c r="H339" i="1" s="1"/>
  <c r="C339" i="1"/>
  <c r="D338" i="1"/>
  <c r="H338" i="1" s="1"/>
  <c r="C338" i="1"/>
  <c r="G338" i="1" s="1"/>
  <c r="D337" i="1"/>
  <c r="H337" i="1" s="1"/>
  <c r="C337" i="1"/>
  <c r="G337" i="1" s="1"/>
  <c r="H336" i="1"/>
  <c r="D336" i="1"/>
  <c r="C336" i="1"/>
  <c r="G336" i="1" s="1"/>
  <c r="D335" i="1"/>
  <c r="H335" i="1" s="1"/>
  <c r="C335" i="1"/>
  <c r="D334" i="1"/>
  <c r="H334" i="1" s="1"/>
  <c r="C334" i="1"/>
  <c r="G334" i="1" s="1"/>
  <c r="D333" i="1"/>
  <c r="H333" i="1" s="1"/>
  <c r="C333" i="1"/>
  <c r="G333" i="1" s="1"/>
  <c r="H332" i="1"/>
  <c r="D332" i="1"/>
  <c r="C332" i="1"/>
  <c r="G332" i="1" s="1"/>
  <c r="D331" i="1"/>
  <c r="H331" i="1" s="1"/>
  <c r="C331" i="1"/>
  <c r="D330" i="1"/>
  <c r="H330" i="1" s="1"/>
  <c r="C330" i="1"/>
  <c r="G330" i="1" s="1"/>
  <c r="D329" i="1"/>
  <c r="H329" i="1" s="1"/>
  <c r="C329" i="1"/>
  <c r="G329" i="1" s="1"/>
  <c r="H328" i="1"/>
  <c r="D328" i="1"/>
  <c r="C328" i="1"/>
  <c r="G328" i="1" s="1"/>
  <c r="D327" i="1"/>
  <c r="H327" i="1" s="1"/>
  <c r="C327" i="1"/>
  <c r="D326" i="1"/>
  <c r="H326" i="1" s="1"/>
  <c r="C326" i="1"/>
  <c r="G326" i="1" s="1"/>
  <c r="D325" i="1"/>
  <c r="H325" i="1" s="1"/>
  <c r="C325" i="1"/>
  <c r="G325" i="1" s="1"/>
  <c r="H324" i="1"/>
  <c r="D324" i="1"/>
  <c r="C324" i="1"/>
  <c r="G324" i="1" s="1"/>
  <c r="D323" i="1"/>
  <c r="H323" i="1" s="1"/>
  <c r="C323" i="1"/>
  <c r="D322" i="1"/>
  <c r="H322" i="1" s="1"/>
  <c r="C322" i="1"/>
  <c r="G322" i="1" s="1"/>
  <c r="D321" i="1"/>
  <c r="H321" i="1" s="1"/>
  <c r="C321" i="1"/>
  <c r="G321" i="1" s="1"/>
  <c r="H320" i="1"/>
  <c r="D320" i="1"/>
  <c r="C320" i="1"/>
  <c r="G320" i="1" s="1"/>
  <c r="D319" i="1"/>
  <c r="H319" i="1" s="1"/>
  <c r="C319" i="1"/>
  <c r="D318" i="1"/>
  <c r="H318" i="1" s="1"/>
  <c r="C318" i="1"/>
  <c r="G318" i="1" s="1"/>
  <c r="D317" i="1"/>
  <c r="H317" i="1" s="1"/>
  <c r="C317" i="1"/>
  <c r="G317" i="1" s="1"/>
  <c r="H316" i="1"/>
  <c r="D316" i="1"/>
  <c r="C316" i="1"/>
  <c r="G316" i="1" s="1"/>
  <c r="D315" i="1"/>
  <c r="H315" i="1" s="1"/>
  <c r="C315" i="1"/>
  <c r="D314" i="1"/>
  <c r="H314" i="1" s="1"/>
  <c r="C314" i="1"/>
  <c r="G314" i="1" s="1"/>
  <c r="D313" i="1"/>
  <c r="H313" i="1" s="1"/>
  <c r="C313" i="1"/>
  <c r="G313" i="1" s="1"/>
  <c r="H312" i="1"/>
  <c r="D312" i="1"/>
  <c r="C312" i="1"/>
  <c r="G312" i="1" s="1"/>
  <c r="D311" i="1"/>
  <c r="H311" i="1" s="1"/>
  <c r="C311" i="1"/>
  <c r="D310" i="1"/>
  <c r="C310" i="1"/>
  <c r="G310" i="1" s="1"/>
  <c r="D309" i="1"/>
  <c r="C309" i="1"/>
  <c r="G309" i="1" s="1"/>
  <c r="H308" i="1"/>
  <c r="D308" i="1"/>
  <c r="C308" i="1"/>
  <c r="G308" i="1" s="1"/>
  <c r="D307" i="1"/>
  <c r="H307" i="1" s="1"/>
  <c r="C307" i="1"/>
  <c r="D306" i="1"/>
  <c r="C306" i="1"/>
  <c r="G306" i="1" s="1"/>
  <c r="D305" i="1"/>
  <c r="C305" i="1"/>
  <c r="G305" i="1" s="1"/>
  <c r="H304" i="1"/>
  <c r="D304" i="1"/>
  <c r="C304" i="1"/>
  <c r="G304" i="1" s="1"/>
  <c r="D303" i="1"/>
  <c r="H303" i="1" s="1"/>
  <c r="C303" i="1"/>
  <c r="D302" i="1"/>
  <c r="C302" i="1"/>
  <c r="G302" i="1" s="1"/>
  <c r="D301" i="1"/>
  <c r="C301" i="1"/>
  <c r="G301" i="1" s="1"/>
  <c r="H300" i="1"/>
  <c r="D300" i="1"/>
  <c r="C300" i="1"/>
  <c r="G300" i="1" s="1"/>
  <c r="D299" i="1"/>
  <c r="H299" i="1" s="1"/>
  <c r="C299" i="1"/>
  <c r="D298" i="1"/>
  <c r="C298" i="1"/>
  <c r="G298" i="1" s="1"/>
  <c r="D297" i="1"/>
  <c r="C297" i="1"/>
  <c r="G297" i="1" s="1"/>
  <c r="D296" i="1"/>
  <c r="C296" i="1"/>
  <c r="G296" i="1" s="1"/>
  <c r="D295" i="1"/>
  <c r="C295" i="1"/>
  <c r="C294" i="1"/>
  <c r="H292" i="1"/>
  <c r="D292" i="1"/>
  <c r="C292" i="1"/>
  <c r="G292" i="1" s="1"/>
  <c r="D291" i="1"/>
  <c r="H291" i="1" s="1"/>
  <c r="C291" i="1"/>
  <c r="D290" i="1"/>
  <c r="C290" i="1"/>
  <c r="G290" i="1" s="1"/>
  <c r="D289" i="1"/>
  <c r="C289" i="1"/>
  <c r="G289" i="1" s="1"/>
  <c r="D288" i="1"/>
  <c r="C288" i="1"/>
  <c r="G288" i="1" s="1"/>
  <c r="H284" i="1"/>
  <c r="D284" i="1"/>
  <c r="C284" i="1"/>
  <c r="G284" i="1" s="1"/>
  <c r="D283" i="1"/>
  <c r="H283" i="1" s="1"/>
  <c r="C283" i="1"/>
  <c r="D282" i="1"/>
  <c r="C282" i="1"/>
  <c r="G282" i="1" s="1"/>
  <c r="D281" i="1"/>
  <c r="C281" i="1"/>
  <c r="G281" i="1" s="1"/>
  <c r="H280" i="1"/>
  <c r="D280" i="1"/>
  <c r="C280" i="1"/>
  <c r="G280" i="1" s="1"/>
  <c r="D279" i="1"/>
  <c r="H279" i="1" s="1"/>
  <c r="C279" i="1"/>
  <c r="D278" i="1"/>
  <c r="C278" i="1"/>
  <c r="G278" i="1" s="1"/>
  <c r="D277" i="1"/>
  <c r="C277" i="1"/>
  <c r="G277" i="1" s="1"/>
  <c r="D276" i="1"/>
  <c r="H276" i="1" s="1"/>
  <c r="C276" i="1"/>
  <c r="C275" i="1"/>
  <c r="D274" i="1"/>
  <c r="C274" i="1"/>
  <c r="G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58" i="1"/>
  <c r="C258" i="1"/>
  <c r="H258" i="1" s="1"/>
  <c r="D257" i="1"/>
  <c r="C257" i="1"/>
  <c r="H257" i="1" s="1"/>
  <c r="D256" i="1"/>
  <c r="C256" i="1"/>
  <c r="H256" i="1" s="1"/>
  <c r="D255" i="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D209" i="1"/>
  <c r="C209" i="1"/>
  <c r="D208" i="1"/>
  <c r="C208" i="1"/>
  <c r="H208" i="1" s="1"/>
  <c r="D207" i="1"/>
  <c r="C207" i="1"/>
  <c r="D205" i="1"/>
  <c r="C205" i="1"/>
  <c r="H205" i="1" s="1"/>
  <c r="D204" i="1"/>
  <c r="C204" i="1"/>
  <c r="H204" i="1" s="1"/>
  <c r="D203" i="1"/>
  <c r="C203" i="1"/>
  <c r="H203" i="1" s="1"/>
  <c r="D202" i="1"/>
  <c r="C202" i="1"/>
  <c r="H202" i="1" s="1"/>
  <c r="D201" i="1"/>
  <c r="C201" i="1"/>
  <c r="H201" i="1" s="1"/>
  <c r="D200" i="1"/>
  <c r="C200" i="1"/>
  <c r="H200" i="1" s="1"/>
  <c r="D199" i="1"/>
  <c r="C199" i="1"/>
  <c r="H199" i="1" s="1"/>
  <c r="C198" i="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D185" i="1"/>
  <c r="C185" i="1"/>
  <c r="H185" i="1" s="1"/>
  <c r="D183" i="1"/>
  <c r="C183" i="1"/>
  <c r="H183" i="1" s="1"/>
  <c r="D182" i="1"/>
  <c r="C182" i="1"/>
  <c r="D181" i="1"/>
  <c r="C181" i="1"/>
  <c r="H181" i="1" s="1"/>
  <c r="D180" i="1"/>
  <c r="C180" i="1"/>
  <c r="D179" i="1"/>
  <c r="C179" i="1"/>
  <c r="H179" i="1" s="1"/>
  <c r="D178" i="1"/>
  <c r="C178" i="1"/>
  <c r="H178" i="1" s="1"/>
  <c r="D177" i="1"/>
  <c r="C177" i="1"/>
  <c r="H177" i="1" s="1"/>
  <c r="D176" i="1"/>
  <c r="C176" i="1"/>
  <c r="D175" i="1"/>
  <c r="C175" i="1"/>
  <c r="H175" i="1" s="1"/>
  <c r="D174" i="1"/>
  <c r="C174" i="1"/>
  <c r="H174" i="1" s="1"/>
  <c r="C173" i="1"/>
  <c r="D172" i="1"/>
  <c r="C172" i="1"/>
  <c r="H172" i="1" s="1"/>
  <c r="D171" i="1"/>
  <c r="C171" i="1"/>
  <c r="H171" i="1" s="1"/>
  <c r="D170" i="1"/>
  <c r="C170" i="1"/>
  <c r="D169" i="1"/>
  <c r="C169" i="1"/>
  <c r="H169" i="1" s="1"/>
  <c r="D168" i="1"/>
  <c r="C168" i="1"/>
  <c r="H168" i="1" s="1"/>
  <c r="D167" i="1"/>
  <c r="C167" i="1"/>
  <c r="H167" i="1" s="1"/>
  <c r="D166" i="1"/>
  <c r="C166" i="1"/>
  <c r="D165" i="1"/>
  <c r="D164" i="1"/>
  <c r="C164" i="1"/>
  <c r="H164" i="1" s="1"/>
  <c r="D163" i="1"/>
  <c r="C163" i="1"/>
  <c r="H163" i="1" s="1"/>
  <c r="D162" i="1"/>
  <c r="C162" i="1"/>
  <c r="D161" i="1"/>
  <c r="C161" i="1"/>
  <c r="H161" i="1" s="1"/>
  <c r="C160" i="1"/>
  <c r="D158" i="1"/>
  <c r="C158" i="1"/>
  <c r="H158" i="1" s="1"/>
  <c r="D157" i="1"/>
  <c r="C157" i="1"/>
  <c r="D156" i="1"/>
  <c r="C156" i="1"/>
  <c r="H156" i="1" s="1"/>
  <c r="D154" i="1"/>
  <c r="C154" i="1"/>
  <c r="D153" i="1"/>
  <c r="C153" i="1"/>
  <c r="H153" i="1" s="1"/>
  <c r="D152" i="1"/>
  <c r="C152" i="1"/>
  <c r="H152" i="1" s="1"/>
  <c r="D151" i="1"/>
  <c r="C151" i="1"/>
  <c r="H151" i="1" s="1"/>
  <c r="D150" i="1"/>
  <c r="C150"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D120" i="1"/>
  <c r="D119" i="1"/>
  <c r="C119" i="1"/>
  <c r="H119" i="1" s="1"/>
  <c r="D118" i="1"/>
  <c r="C118" i="1"/>
  <c r="H118" i="1" s="1"/>
  <c r="D117" i="1"/>
  <c r="C117" i="1"/>
  <c r="H117" i="1" s="1"/>
  <c r="C116" i="1"/>
  <c r="D115" i="1"/>
  <c r="C115" i="1"/>
  <c r="H115" i="1" s="1"/>
  <c r="D114" i="1"/>
  <c r="C114" i="1"/>
  <c r="H114" i="1" s="1"/>
  <c r="D113" i="1"/>
  <c r="C113" i="1"/>
  <c r="D112" i="1"/>
  <c r="C112" i="1"/>
  <c r="H112" i="1" s="1"/>
  <c r="D111" i="1"/>
  <c r="C111" i="1"/>
  <c r="H111" i="1" s="1"/>
  <c r="D110" i="1"/>
  <c r="C110" i="1"/>
  <c r="H110" i="1" s="1"/>
  <c r="D109" i="1"/>
  <c r="C109" i="1"/>
  <c r="H109" i="1" s="1"/>
  <c r="D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D88" i="1"/>
  <c r="C88" i="1"/>
  <c r="H88" i="1" s="1"/>
  <c r="D87" i="1"/>
  <c r="C87" i="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D71" i="1"/>
  <c r="C71" i="1"/>
  <c r="H71" i="1" s="1"/>
  <c r="D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E283" i="9" l="1"/>
  <c r="B283" i="9" s="1"/>
  <c r="C1483" i="1"/>
  <c r="H209" i="1"/>
  <c r="E45" i="9"/>
  <c r="G649" i="1"/>
  <c r="H643" i="1"/>
  <c r="H642" i="1"/>
  <c r="D412" i="1"/>
  <c r="G412" i="1" s="1"/>
  <c r="E643" i="4"/>
  <c r="D637" i="1" s="1"/>
  <c r="G405" i="1"/>
  <c r="E363" i="4"/>
  <c r="E350" i="4" s="1"/>
  <c r="D345" i="1" s="1"/>
  <c r="H412" i="1"/>
  <c r="H288" i="1"/>
  <c r="G411" i="1"/>
  <c r="F240" i="4"/>
  <c r="F210" i="4"/>
  <c r="F188" i="4"/>
  <c r="F219" i="9"/>
  <c r="B219" i="9" s="1"/>
  <c r="H166" i="1"/>
  <c r="F169" i="4"/>
  <c r="H162" i="1"/>
  <c r="E40" i="9"/>
  <c r="B40" i="9" s="1"/>
  <c r="F164" i="4"/>
  <c r="E37" i="9"/>
  <c r="H113" i="1"/>
  <c r="F214" i="9"/>
  <c r="F216" i="9"/>
  <c r="B216" i="9" s="1"/>
  <c r="H647" i="1"/>
  <c r="G647" i="1"/>
  <c r="E284" i="9"/>
  <c r="B284" i="9" s="1"/>
  <c r="H1576" i="1"/>
  <c r="H1578" i="1"/>
  <c r="G1511" i="1"/>
  <c r="D24" i="8"/>
  <c r="C1499" i="1" s="1"/>
  <c r="H1499" i="1" s="1"/>
  <c r="H1490" i="1"/>
  <c r="G1489" i="1"/>
  <c r="G1503" i="1"/>
  <c r="H1501" i="1"/>
  <c r="G1501" i="1"/>
  <c r="G1481" i="1"/>
  <c r="H1481" i="1"/>
  <c r="G1484" i="1"/>
  <c r="E139" i="9"/>
  <c r="B139" i="9" s="1"/>
  <c r="H809" i="1"/>
  <c r="G732" i="1"/>
  <c r="H691" i="1"/>
  <c r="E34" i="9"/>
  <c r="B34" i="9" s="1"/>
  <c r="E26" i="9"/>
  <c r="B26" i="9" s="1"/>
  <c r="E22" i="9"/>
  <c r="B22" i="9" s="1"/>
  <c r="E21" i="9"/>
  <c r="B21" i="9" s="1"/>
  <c r="G644" i="1"/>
  <c r="G642" i="1"/>
  <c r="G593" i="1"/>
  <c r="G594" i="1"/>
  <c r="G364" i="1"/>
  <c r="G367" i="1"/>
  <c r="F369" i="4"/>
  <c r="D358" i="1"/>
  <c r="G363" i="1"/>
  <c r="D359" i="1"/>
  <c r="G276" i="1"/>
  <c r="F279" i="4"/>
  <c r="E263" i="4"/>
  <c r="D259" i="1" s="1"/>
  <c r="H260" i="1"/>
  <c r="F252" i="4"/>
  <c r="H255" i="1"/>
  <c r="E224" i="4"/>
  <c r="D220" i="1" s="1"/>
  <c r="H206" i="1"/>
  <c r="H210" i="1"/>
  <c r="H207" i="1"/>
  <c r="E196" i="4"/>
  <c r="D192" i="1" s="1"/>
  <c r="H198" i="1"/>
  <c r="E52" i="9"/>
  <c r="B52" i="9" s="1"/>
  <c r="H186" i="1"/>
  <c r="F221" i="9"/>
  <c r="B221" i="9" s="1"/>
  <c r="E44" i="9"/>
  <c r="B44" i="9" s="1"/>
  <c r="H182" i="1"/>
  <c r="H180" i="1"/>
  <c r="H176" i="1"/>
  <c r="H173" i="1"/>
  <c r="F177" i="4"/>
  <c r="H170" i="1"/>
  <c r="H165" i="1"/>
  <c r="E163" i="4"/>
  <c r="D159" i="1" s="1"/>
  <c r="D160" i="1"/>
  <c r="H160" i="1" s="1"/>
  <c r="H157" i="1"/>
  <c r="E152" i="4"/>
  <c r="D148" i="1" s="1"/>
  <c r="H148" i="1" s="1"/>
  <c r="F120" i="4"/>
  <c r="H116" i="1"/>
  <c r="E106" i="4"/>
  <c r="D102" i="1" s="1"/>
  <c r="H87" i="1"/>
  <c r="H89" i="1"/>
  <c r="H72" i="1"/>
  <c r="E33" i="9"/>
  <c r="B33" i="9" s="1"/>
  <c r="H70" i="1"/>
  <c r="E28" i="9"/>
  <c r="B28" i="9" s="1"/>
  <c r="F59" i="4"/>
  <c r="H55" i="1"/>
  <c r="H56" i="1"/>
  <c r="E7" i="4"/>
  <c r="D3" i="1" s="1"/>
  <c r="H4" i="1"/>
  <c r="G718" i="1"/>
  <c r="G691" i="1"/>
  <c r="G687" i="1"/>
  <c r="G653" i="1"/>
  <c r="H644" i="1"/>
  <c r="C645" i="1"/>
  <c r="G485" i="1"/>
  <c r="G386" i="1"/>
  <c r="G388" i="1"/>
  <c r="H367" i="1"/>
  <c r="H366" i="1"/>
  <c r="H364" i="1"/>
  <c r="H365" i="1"/>
  <c r="H363" i="1"/>
  <c r="H361" i="1"/>
  <c r="C359" i="1"/>
  <c r="H296" i="1"/>
  <c r="H295" i="1"/>
  <c r="H275" i="1"/>
  <c r="E67" i="9"/>
  <c r="B67" i="9" s="1"/>
  <c r="E225" i="9"/>
  <c r="B225" i="9" s="1"/>
  <c r="C184" i="1"/>
  <c r="H184" i="1" s="1"/>
  <c r="E43" i="9"/>
  <c r="B43" i="9" s="1"/>
  <c r="F159" i="4"/>
  <c r="E39" i="9"/>
  <c r="B39" i="9" s="1"/>
  <c r="F217" i="9"/>
  <c r="B217" i="9" s="1"/>
  <c r="F153" i="4"/>
  <c r="C148" i="1"/>
  <c r="D149" i="1"/>
  <c r="H149" i="1" s="1"/>
  <c r="H155" i="1"/>
  <c r="H154" i="1"/>
  <c r="H150" i="1"/>
  <c r="F124" i="4"/>
  <c r="C120" i="1"/>
  <c r="H120" i="1" s="1"/>
  <c r="F125" i="4"/>
  <c r="C121" i="1"/>
  <c r="H121" i="1" s="1"/>
  <c r="D106" i="4"/>
  <c r="C108" i="1"/>
  <c r="H108" i="1" s="1"/>
  <c r="C78" i="1"/>
  <c r="F74" i="4"/>
  <c r="B214" i="9"/>
  <c r="C25" i="1"/>
  <c r="H25" i="1" s="1"/>
  <c r="D7" i="4"/>
  <c r="F8" i="4"/>
  <c r="H795" i="1"/>
  <c r="G795" i="1"/>
  <c r="H803" i="1"/>
  <c r="G803" i="1"/>
  <c r="H811" i="1"/>
  <c r="G811" i="1"/>
  <c r="H819" i="1"/>
  <c r="G819" i="1"/>
  <c r="H827" i="1"/>
  <c r="G827" i="1"/>
  <c r="H835" i="1"/>
  <c r="G835" i="1"/>
  <c r="H373" i="1"/>
  <c r="H377" i="1"/>
  <c r="H381" i="1"/>
  <c r="H385" i="1"/>
  <c r="H389" i="1"/>
  <c r="H393" i="1"/>
  <c r="H417" i="1"/>
  <c r="H433" i="1"/>
  <c r="H437" i="1"/>
  <c r="H441" i="1"/>
  <c r="H445" i="1"/>
  <c r="H467" i="1"/>
  <c r="H482" i="1"/>
  <c r="H486" i="1"/>
  <c r="H490" i="1"/>
  <c r="H510" i="1"/>
  <c r="H528" i="1"/>
  <c r="H532" i="1"/>
  <c r="H536" i="1"/>
  <c r="H540" i="1"/>
  <c r="H544" i="1"/>
  <c r="H560" i="1"/>
  <c r="H564" i="1"/>
  <c r="H568" i="1"/>
  <c r="G6" i="1"/>
  <c r="G9" i="1"/>
  <c r="G12" i="1"/>
  <c r="G16" i="1"/>
  <c r="G19" i="1"/>
  <c r="G22" i="1"/>
  <c r="G28" i="1"/>
  <c r="G32" i="1"/>
  <c r="G35" i="1"/>
  <c r="G38" i="1"/>
  <c r="G41" i="1"/>
  <c r="G44" i="1"/>
  <c r="G47" i="1"/>
  <c r="G50" i="1"/>
  <c r="G54" i="1"/>
  <c r="G57" i="1"/>
  <c r="G61" i="1"/>
  <c r="G64" i="1"/>
  <c r="G67" i="1"/>
  <c r="G70" i="1"/>
  <c r="G73" i="1"/>
  <c r="G76" i="1"/>
  <c r="G79" i="1"/>
  <c r="G83" i="1"/>
  <c r="G86" i="1"/>
  <c r="G89" i="1"/>
  <c r="G92" i="1"/>
  <c r="G96" i="1"/>
  <c r="G99" i="1"/>
  <c r="G105" i="1"/>
  <c r="G109" i="1"/>
  <c r="G112" i="1"/>
  <c r="G115" i="1"/>
  <c r="G118" i="1"/>
  <c r="G121" i="1"/>
  <c r="G124" i="1"/>
  <c r="G128" i="1"/>
  <c r="G131" i="1"/>
  <c r="G134" i="1"/>
  <c r="G137" i="1"/>
  <c r="G141" i="1"/>
  <c r="G144" i="1"/>
  <c r="G151" i="1"/>
  <c r="G154" i="1"/>
  <c r="G158" i="1"/>
  <c r="G161" i="1"/>
  <c r="G164" i="1"/>
  <c r="G167" i="1"/>
  <c r="G170" i="1"/>
  <c r="G173" i="1"/>
  <c r="G176" i="1"/>
  <c r="G179" i="1"/>
  <c r="G182" i="1"/>
  <c r="G185" i="1"/>
  <c r="G188" i="1"/>
  <c r="G196" i="1"/>
  <c r="G199" i="1"/>
  <c r="G203" i="1"/>
  <c r="G206" i="1"/>
  <c r="G210" i="1"/>
  <c r="G213" i="1"/>
  <c r="G216" i="1"/>
  <c r="G223" i="1"/>
  <c r="G226" i="1"/>
  <c r="G230" i="1"/>
  <c r="G233" i="1"/>
  <c r="G236" i="1"/>
  <c r="G240" i="1"/>
  <c r="G243" i="1"/>
  <c r="G246" i="1"/>
  <c r="G249" i="1"/>
  <c r="G253" i="1"/>
  <c r="G256" i="1"/>
  <c r="G263" i="1"/>
  <c r="G266" i="1"/>
  <c r="G270" i="1"/>
  <c r="G273" i="1"/>
  <c r="H274" i="1"/>
  <c r="H278" i="1"/>
  <c r="H282" i="1"/>
  <c r="H298" i="1"/>
  <c r="H302" i="1"/>
  <c r="H306" i="1"/>
  <c r="H310" i="1"/>
  <c r="H384" i="1"/>
  <c r="H388" i="1"/>
  <c r="H392" i="1"/>
  <c r="H396" i="1"/>
  <c r="H400" i="1"/>
  <c r="H416" i="1"/>
  <c r="H420" i="1"/>
  <c r="H424" i="1"/>
  <c r="H428" i="1"/>
  <c r="H432" i="1"/>
  <c r="H436" i="1"/>
  <c r="H470" i="1"/>
  <c r="H474" i="1"/>
  <c r="H493" i="1"/>
  <c r="H497" i="1"/>
  <c r="H521" i="1"/>
  <c r="H535" i="1"/>
  <c r="H539" i="1"/>
  <c r="H555" i="1"/>
  <c r="H559" i="1"/>
  <c r="H563" i="1"/>
  <c r="H567" i="1"/>
  <c r="H571" i="1"/>
  <c r="H575" i="1"/>
  <c r="H799" i="1"/>
  <c r="G799" i="1"/>
  <c r="H807" i="1"/>
  <c r="G807" i="1"/>
  <c r="H815" i="1"/>
  <c r="G815" i="1"/>
  <c r="H823" i="1"/>
  <c r="G823" i="1"/>
  <c r="H831" i="1"/>
  <c r="G831" i="1"/>
  <c r="G1131" i="1"/>
  <c r="H1131" i="1"/>
  <c r="G1139" i="1"/>
  <c r="H1139" i="1"/>
  <c r="G1147" i="1"/>
  <c r="H1147" i="1"/>
  <c r="H397" i="1"/>
  <c r="H401" i="1"/>
  <c r="H411" i="1"/>
  <c r="H421" i="1"/>
  <c r="H425" i="1"/>
  <c r="H429" i="1"/>
  <c r="H449" i="1"/>
  <c r="H456" i="1"/>
  <c r="H460" i="1"/>
  <c r="H464" i="1"/>
  <c r="H471" i="1"/>
  <c r="H475" i="1"/>
  <c r="H494" i="1"/>
  <c r="H498" i="1"/>
  <c r="H502" i="1"/>
  <c r="H506" i="1"/>
  <c r="H514" i="1"/>
  <c r="H518" i="1"/>
  <c r="H524" i="1"/>
  <c r="H548" i="1"/>
  <c r="H552" i="1"/>
  <c r="H556" i="1"/>
  <c r="H572" i="1"/>
  <c r="H576" i="1"/>
  <c r="G4" i="1"/>
  <c r="G5" i="1"/>
  <c r="G7" i="1"/>
  <c r="G8" i="1"/>
  <c r="G10" i="1"/>
  <c r="G11" i="1"/>
  <c r="G13" i="1"/>
  <c r="G14" i="1"/>
  <c r="G15" i="1"/>
  <c r="G17" i="1"/>
  <c r="G18" i="1"/>
  <c r="G20" i="1"/>
  <c r="G21" i="1"/>
  <c r="G23" i="1"/>
  <c r="G24" i="1"/>
  <c r="G26" i="1"/>
  <c r="G27" i="1"/>
  <c r="G29" i="1"/>
  <c r="G30" i="1"/>
  <c r="G31" i="1"/>
  <c r="G33" i="1"/>
  <c r="G34" i="1"/>
  <c r="G36" i="1"/>
  <c r="G37" i="1"/>
  <c r="G39" i="1"/>
  <c r="G40" i="1"/>
  <c r="G42" i="1"/>
  <c r="G43" i="1"/>
  <c r="G45" i="1"/>
  <c r="G48" i="1"/>
  <c r="G49" i="1"/>
  <c r="G51" i="1"/>
  <c r="G52" i="1"/>
  <c r="G53" i="1"/>
  <c r="G55" i="1"/>
  <c r="G56" i="1"/>
  <c r="G58" i="1"/>
  <c r="G59" i="1"/>
  <c r="G60" i="1"/>
  <c r="G62" i="1"/>
  <c r="G63" i="1"/>
  <c r="G65" i="1"/>
  <c r="G66" i="1"/>
  <c r="G68" i="1"/>
  <c r="G69" i="1"/>
  <c r="G71" i="1"/>
  <c r="G72" i="1"/>
  <c r="G74" i="1"/>
  <c r="G75" i="1"/>
  <c r="G77" i="1"/>
  <c r="G80" i="1"/>
  <c r="G81" i="1"/>
  <c r="G82" i="1"/>
  <c r="G84" i="1"/>
  <c r="G85" i="1"/>
  <c r="G87" i="1"/>
  <c r="G88" i="1"/>
  <c r="G90" i="1"/>
  <c r="G91" i="1"/>
  <c r="G93" i="1"/>
  <c r="G94" i="1"/>
  <c r="G95" i="1"/>
  <c r="G97" i="1"/>
  <c r="G98" i="1"/>
  <c r="G100" i="1"/>
  <c r="G101" i="1"/>
  <c r="G103" i="1"/>
  <c r="G104" i="1"/>
  <c r="G106" i="1"/>
  <c r="G107" i="1"/>
  <c r="G110" i="1"/>
  <c r="G111" i="1"/>
  <c r="G113" i="1"/>
  <c r="G114" i="1"/>
  <c r="G116" i="1"/>
  <c r="G117" i="1"/>
  <c r="G119" i="1"/>
  <c r="G120" i="1"/>
  <c r="G122" i="1"/>
  <c r="G123" i="1"/>
  <c r="G125" i="1"/>
  <c r="G126" i="1"/>
  <c r="G127" i="1"/>
  <c r="G130" i="1"/>
  <c r="G132" i="1"/>
  <c r="G133" i="1"/>
  <c r="G135" i="1"/>
  <c r="G136" i="1"/>
  <c r="G138" i="1"/>
  <c r="G139" i="1"/>
  <c r="G140" i="1"/>
  <c r="G142" i="1"/>
  <c r="G143" i="1"/>
  <c r="G145" i="1"/>
  <c r="G146" i="1"/>
  <c r="G150" i="1"/>
  <c r="G152" i="1"/>
  <c r="G153" i="1"/>
  <c r="G155" i="1"/>
  <c r="G156" i="1"/>
  <c r="G157" i="1"/>
  <c r="G162" i="1"/>
  <c r="G163" i="1"/>
  <c r="G165" i="1"/>
  <c r="G166" i="1"/>
  <c r="G168" i="1"/>
  <c r="G169" i="1"/>
  <c r="G171" i="1"/>
  <c r="G172" i="1"/>
  <c r="G174" i="1"/>
  <c r="G175" i="1"/>
  <c r="G177" i="1"/>
  <c r="G178" i="1"/>
  <c r="G180" i="1"/>
  <c r="G181" i="1"/>
  <c r="G183" i="1"/>
  <c r="G186" i="1"/>
  <c r="G187" i="1"/>
  <c r="G189" i="1"/>
  <c r="G190" i="1"/>
  <c r="G191" i="1"/>
  <c r="G193" i="1"/>
  <c r="G194" i="1"/>
  <c r="G195" i="1"/>
  <c r="G197" i="1"/>
  <c r="G198" i="1"/>
  <c r="G200" i="1"/>
  <c r="G201" i="1"/>
  <c r="G202" i="1"/>
  <c r="G204" i="1"/>
  <c r="G205" i="1"/>
  <c r="G207" i="1"/>
  <c r="G208" i="1"/>
  <c r="G209" i="1"/>
  <c r="G212" i="1"/>
  <c r="G214" i="1"/>
  <c r="G215" i="1"/>
  <c r="G217" i="1"/>
  <c r="G218" i="1"/>
  <c r="G219" i="1"/>
  <c r="G221" i="1"/>
  <c r="G222" i="1"/>
  <c r="G224" i="1"/>
  <c r="G225" i="1"/>
  <c r="G227" i="1"/>
  <c r="G228" i="1"/>
  <c r="G229" i="1"/>
  <c r="G231" i="1"/>
  <c r="G232" i="1"/>
  <c r="G234" i="1"/>
  <c r="G235" i="1"/>
  <c r="G237" i="1"/>
  <c r="G238" i="1"/>
  <c r="G239" i="1"/>
  <c r="G241" i="1"/>
  <c r="G242" i="1"/>
  <c r="G244" i="1"/>
  <c r="G245" i="1"/>
  <c r="G247" i="1"/>
  <c r="G250" i="1"/>
  <c r="G251" i="1"/>
  <c r="G252" i="1"/>
  <c r="G254" i="1"/>
  <c r="G255" i="1"/>
  <c r="G257" i="1"/>
  <c r="G258" i="1"/>
  <c r="G260" i="1"/>
  <c r="G261" i="1"/>
  <c r="G262" i="1"/>
  <c r="G264" i="1"/>
  <c r="G265" i="1"/>
  <c r="G267" i="1"/>
  <c r="G268" i="1"/>
  <c r="G269" i="1"/>
  <c r="G271" i="1"/>
  <c r="G272" i="1"/>
  <c r="H290" i="1"/>
  <c r="H372" i="1"/>
  <c r="H376" i="1"/>
  <c r="H380" i="1"/>
  <c r="H406" i="1"/>
  <c r="H440" i="1"/>
  <c r="H444" i="1"/>
  <c r="H448" i="1"/>
  <c r="H452" i="1"/>
  <c r="H455" i="1"/>
  <c r="H459" i="1"/>
  <c r="H463" i="1"/>
  <c r="H481" i="1"/>
  <c r="H485" i="1"/>
  <c r="H489" i="1"/>
  <c r="H501" i="1"/>
  <c r="H505" i="1"/>
  <c r="H513" i="1"/>
  <c r="H517" i="1"/>
  <c r="H527" i="1"/>
  <c r="H531" i="1"/>
  <c r="H543" i="1"/>
  <c r="H547" i="1"/>
  <c r="H551" i="1"/>
  <c r="G275" i="1"/>
  <c r="H277" i="1"/>
  <c r="G279" i="1"/>
  <c r="H281" i="1"/>
  <c r="G283" i="1"/>
  <c r="H289" i="1"/>
  <c r="G291" i="1"/>
  <c r="G295" i="1"/>
  <c r="H297" i="1"/>
  <c r="G299" i="1"/>
  <c r="H301" i="1"/>
  <c r="G303" i="1"/>
  <c r="H305" i="1"/>
  <c r="G307" i="1"/>
  <c r="H309" i="1"/>
  <c r="G311" i="1"/>
  <c r="G315" i="1"/>
  <c r="G319" i="1"/>
  <c r="G323" i="1"/>
  <c r="G327" i="1"/>
  <c r="G331" i="1"/>
  <c r="G335" i="1"/>
  <c r="G339" i="1"/>
  <c r="G343" i="1"/>
  <c r="G346" i="1"/>
  <c r="G350" i="1"/>
  <c r="G354" i="1"/>
  <c r="G361" i="1"/>
  <c r="G365" i="1"/>
  <c r="G369" i="1"/>
  <c r="H371" i="1"/>
  <c r="H375" i="1"/>
  <c r="H379" i="1"/>
  <c r="H383" i="1"/>
  <c r="H387" i="1"/>
  <c r="H391" i="1"/>
  <c r="H395" i="1"/>
  <c r="H399" i="1"/>
  <c r="H405" i="1"/>
  <c r="H413" i="1"/>
  <c r="H419" i="1"/>
  <c r="H423" i="1"/>
  <c r="H427" i="1"/>
  <c r="H431" i="1"/>
  <c r="H435" i="1"/>
  <c r="H439" i="1"/>
  <c r="H443" i="1"/>
  <c r="H447" i="1"/>
  <c r="H451" i="1"/>
  <c r="H454" i="1"/>
  <c r="H458" i="1"/>
  <c r="H462" i="1"/>
  <c r="H469" i="1"/>
  <c r="H473" i="1"/>
  <c r="H477" i="1"/>
  <c r="H480" i="1"/>
  <c r="H484" i="1"/>
  <c r="H488" i="1"/>
  <c r="H492" i="1"/>
  <c r="H496" i="1"/>
  <c r="H500" i="1"/>
  <c r="H504" i="1"/>
  <c r="H508" i="1"/>
  <c r="H512" i="1"/>
  <c r="H516" i="1"/>
  <c r="H520" i="1"/>
  <c r="H526" i="1"/>
  <c r="H530" i="1"/>
  <c r="H534" i="1"/>
  <c r="H538" i="1"/>
  <c r="H542" i="1"/>
  <c r="H546" i="1"/>
  <c r="H550" i="1"/>
  <c r="H554" i="1"/>
  <c r="H558" i="1"/>
  <c r="H562" i="1"/>
  <c r="H566" i="1"/>
  <c r="H570" i="1"/>
  <c r="H574" i="1"/>
  <c r="G947" i="1"/>
  <c r="H947" i="1"/>
  <c r="G963" i="1"/>
  <c r="H963" i="1"/>
  <c r="G979" i="1"/>
  <c r="H979"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796" i="1"/>
  <c r="G800" i="1"/>
  <c r="G804" i="1"/>
  <c r="G808" i="1"/>
  <c r="G812" i="1"/>
  <c r="G816" i="1"/>
  <c r="G820" i="1"/>
  <c r="G824" i="1"/>
  <c r="G828" i="1"/>
  <c r="G832"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G935" i="1"/>
  <c r="H935" i="1"/>
  <c r="G951" i="1"/>
  <c r="H951" i="1"/>
  <c r="G967" i="1"/>
  <c r="H967" i="1"/>
  <c r="G939" i="1"/>
  <c r="H939" i="1"/>
  <c r="G955" i="1"/>
  <c r="H955" i="1"/>
  <c r="G971" i="1"/>
  <c r="H971" i="1"/>
  <c r="G983" i="1"/>
  <c r="H983"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G943" i="1"/>
  <c r="H943" i="1"/>
  <c r="G959" i="1"/>
  <c r="H959" i="1"/>
  <c r="G975" i="1"/>
  <c r="H975" i="1"/>
  <c r="G1173" i="1"/>
  <c r="H1173" i="1"/>
  <c r="G1181" i="1"/>
  <c r="H1181" i="1"/>
  <c r="G1189" i="1"/>
  <c r="H1189" i="1"/>
  <c r="G1197" i="1"/>
  <c r="H1197" i="1"/>
  <c r="G1205" i="1"/>
  <c r="H1205" i="1"/>
  <c r="G1213" i="1"/>
  <c r="H1213" i="1"/>
  <c r="H1236" i="1"/>
  <c r="G1236" i="1"/>
  <c r="H1252" i="1"/>
  <c r="G1252" i="1"/>
  <c r="H1264" i="1"/>
  <c r="G1264" i="1"/>
  <c r="H1272" i="1"/>
  <c r="G1272" i="1"/>
  <c r="H1280" i="1"/>
  <c r="G1280" i="1"/>
  <c r="H1288" i="1"/>
  <c r="G1288" i="1"/>
  <c r="H1296" i="1"/>
  <c r="G1296" i="1"/>
  <c r="J1451" i="1"/>
  <c r="H1451" i="1"/>
  <c r="G1451" i="1"/>
  <c r="I1451" i="1" s="1"/>
  <c r="H1461" i="1"/>
  <c r="G1461" i="1"/>
  <c r="G938" i="1"/>
  <c r="G942" i="1"/>
  <c r="G946" i="1"/>
  <c r="G950" i="1"/>
  <c r="G954" i="1"/>
  <c r="G958" i="1"/>
  <c r="G962" i="1"/>
  <c r="G1157" i="1"/>
  <c r="H1157" i="1"/>
  <c r="G1165" i="1"/>
  <c r="H1165" i="1"/>
  <c r="H1216" i="1"/>
  <c r="G1216" i="1"/>
  <c r="H1218" i="1"/>
  <c r="G1218" i="1"/>
  <c r="H1220" i="1"/>
  <c r="G1220" i="1"/>
  <c r="H1222" i="1"/>
  <c r="G1222" i="1"/>
  <c r="H1224" i="1"/>
  <c r="G1224" i="1"/>
  <c r="H1226" i="1"/>
  <c r="G1226" i="1"/>
  <c r="H1228" i="1"/>
  <c r="G1228" i="1"/>
  <c r="H1230" i="1"/>
  <c r="G1230" i="1"/>
  <c r="H1232" i="1"/>
  <c r="G1232" i="1"/>
  <c r="H1234" i="1"/>
  <c r="G1234" i="1"/>
  <c r="H1240" i="1"/>
  <c r="G1240" i="1"/>
  <c r="H1256" i="1"/>
  <c r="G1256" i="1"/>
  <c r="H1390" i="1"/>
  <c r="G1390" i="1"/>
  <c r="H1398" i="1"/>
  <c r="G1398" i="1"/>
  <c r="H1406" i="1"/>
  <c r="G1406" i="1"/>
  <c r="H1483" i="1"/>
  <c r="G1483" i="1"/>
  <c r="H1491" i="1"/>
  <c r="G1491" i="1"/>
  <c r="H1507" i="1"/>
  <c r="G1507" i="1"/>
  <c r="H1515" i="1"/>
  <c r="G1515" i="1"/>
  <c r="G1550" i="1"/>
  <c r="H1550" i="1"/>
  <c r="G1566" i="1"/>
  <c r="H1566"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120" i="1"/>
  <c r="H1120" i="1"/>
  <c r="G1127" i="1"/>
  <c r="H1127" i="1"/>
  <c r="G1135" i="1"/>
  <c r="H1135" i="1"/>
  <c r="G1143" i="1"/>
  <c r="H1143" i="1"/>
  <c r="G1151" i="1"/>
  <c r="H1151" i="1"/>
  <c r="G1169" i="1"/>
  <c r="H1169" i="1"/>
  <c r="G1177" i="1"/>
  <c r="H1177" i="1"/>
  <c r="G1185" i="1"/>
  <c r="H1185" i="1"/>
  <c r="G1193" i="1"/>
  <c r="H1193" i="1"/>
  <c r="G1201" i="1"/>
  <c r="H1201" i="1"/>
  <c r="G1209" i="1"/>
  <c r="H1209" i="1"/>
  <c r="H1244" i="1"/>
  <c r="G1244" i="1"/>
  <c r="H1260" i="1"/>
  <c r="G1260" i="1"/>
  <c r="H1268" i="1"/>
  <c r="G1268" i="1"/>
  <c r="H1276" i="1"/>
  <c r="G1276" i="1"/>
  <c r="H1284" i="1"/>
  <c r="G1284" i="1"/>
  <c r="H1292" i="1"/>
  <c r="G1292" i="1"/>
  <c r="J1441" i="1"/>
  <c r="H1441" i="1"/>
  <c r="G1441" i="1"/>
  <c r="I1441" i="1" s="1"/>
  <c r="J1447" i="1"/>
  <c r="H1447" i="1"/>
  <c r="G1447" i="1"/>
  <c r="J1457" i="1"/>
  <c r="H1457" i="1"/>
  <c r="G1457" i="1"/>
  <c r="I1457" i="1" s="1"/>
  <c r="G936" i="1"/>
  <c r="H938" i="1"/>
  <c r="G940" i="1"/>
  <c r="H942" i="1"/>
  <c r="G944" i="1"/>
  <c r="H946" i="1"/>
  <c r="G948" i="1"/>
  <c r="H950" i="1"/>
  <c r="G952" i="1"/>
  <c r="H954" i="1"/>
  <c r="G956" i="1"/>
  <c r="H958" i="1"/>
  <c r="G960" i="1"/>
  <c r="H962" i="1"/>
  <c r="G964" i="1"/>
  <c r="H966" i="1"/>
  <c r="G968" i="1"/>
  <c r="H970" i="1"/>
  <c r="G972" i="1"/>
  <c r="H974" i="1"/>
  <c r="G976" i="1"/>
  <c r="H978" i="1"/>
  <c r="H982" i="1"/>
  <c r="G1161" i="1"/>
  <c r="H1161" i="1"/>
  <c r="H1248" i="1"/>
  <c r="G1248" i="1"/>
  <c r="H1386" i="1"/>
  <c r="G1386" i="1"/>
  <c r="H1394" i="1"/>
  <c r="G1394" i="1"/>
  <c r="H1402" i="1"/>
  <c r="G1402" i="1"/>
  <c r="H1119" i="1"/>
  <c r="H1123" i="1"/>
  <c r="H1126" i="1"/>
  <c r="H1130" i="1"/>
  <c r="H1134" i="1"/>
  <c r="H1138" i="1"/>
  <c r="H1142" i="1"/>
  <c r="H1146" i="1"/>
  <c r="H1150" i="1"/>
  <c r="H1156" i="1"/>
  <c r="H1160" i="1"/>
  <c r="H1164" i="1"/>
  <c r="H1168" i="1"/>
  <c r="H1172" i="1"/>
  <c r="H1176" i="1"/>
  <c r="H1180" i="1"/>
  <c r="H1184" i="1"/>
  <c r="H1188" i="1"/>
  <c r="H1192" i="1"/>
  <c r="H1196" i="1"/>
  <c r="H1200" i="1"/>
  <c r="H1204" i="1"/>
  <c r="H1208" i="1"/>
  <c r="H1212" i="1"/>
  <c r="G1238" i="1"/>
  <c r="G1242" i="1"/>
  <c r="G1246" i="1"/>
  <c r="G1250" i="1"/>
  <c r="G1254" i="1"/>
  <c r="G1258" i="1"/>
  <c r="G1262" i="1"/>
  <c r="G1266" i="1"/>
  <c r="G1270" i="1"/>
  <c r="G1274" i="1"/>
  <c r="G1278" i="1"/>
  <c r="G1282" i="1"/>
  <c r="G1286" i="1"/>
  <c r="G1290" i="1"/>
  <c r="G1294" i="1"/>
  <c r="G1298" i="1"/>
  <c r="G1388" i="1"/>
  <c r="G1392" i="1"/>
  <c r="G1396" i="1"/>
  <c r="G1400" i="1"/>
  <c r="G1404" i="1"/>
  <c r="I1460" i="1"/>
  <c r="G1486" i="1"/>
  <c r="H1486" i="1"/>
  <c r="G1494" i="1"/>
  <c r="H1494" i="1"/>
  <c r="G1502" i="1"/>
  <c r="H1502" i="1"/>
  <c r="G1510" i="1"/>
  <c r="H1510" i="1"/>
  <c r="G1552" i="1"/>
  <c r="H1552" i="1"/>
  <c r="G1568" i="1"/>
  <c r="H1568" i="1"/>
  <c r="G1442" i="1"/>
  <c r="I1442" i="1" s="1"/>
  <c r="H1442" i="1"/>
  <c r="H1445" i="1"/>
  <c r="G1445" i="1"/>
  <c r="I1479" i="1"/>
  <c r="H1217" i="1"/>
  <c r="G1217" i="1"/>
  <c r="H1219" i="1"/>
  <c r="G1219" i="1"/>
  <c r="H1221" i="1"/>
  <c r="G1221" i="1"/>
  <c r="H1223" i="1"/>
  <c r="G1223" i="1"/>
  <c r="H1225" i="1"/>
  <c r="G1225" i="1"/>
  <c r="H1227" i="1"/>
  <c r="G1227" i="1"/>
  <c r="H1229" i="1"/>
  <c r="G1229" i="1"/>
  <c r="H1231" i="1"/>
  <c r="G1231" i="1"/>
  <c r="H1233" i="1"/>
  <c r="G1233" i="1"/>
  <c r="G1239" i="1"/>
  <c r="G1243" i="1"/>
  <c r="G1247" i="1"/>
  <c r="G1251" i="1"/>
  <c r="G1255" i="1"/>
  <c r="G1259" i="1"/>
  <c r="J1462" i="1"/>
  <c r="H1462" i="1"/>
  <c r="G1462" i="1"/>
  <c r="J1466" i="1"/>
  <c r="H1466" i="1"/>
  <c r="G1466" i="1"/>
  <c r="I1466" i="1" s="1"/>
  <c r="J1474" i="1"/>
  <c r="H1474" i="1"/>
  <c r="G1474" i="1"/>
  <c r="H1476" i="1"/>
  <c r="G1476" i="1"/>
  <c r="I1478" i="1"/>
  <c r="H1480" i="1"/>
  <c r="G1480" i="1"/>
  <c r="H1488" i="1"/>
  <c r="G1488" i="1"/>
  <c r="H1496" i="1"/>
  <c r="G1496" i="1"/>
  <c r="H1504" i="1"/>
  <c r="G1504" i="1"/>
  <c r="H1512" i="1"/>
  <c r="G1512" i="1"/>
  <c r="J1448" i="1"/>
  <c r="J1452" i="1"/>
  <c r="J1458" i="1"/>
  <c r="J1463" i="1"/>
  <c r="J1467" i="1"/>
  <c r="J1471" i="1"/>
  <c r="F216" i="4"/>
  <c r="D215" i="4"/>
  <c r="G1440" i="1"/>
  <c r="I1440" i="1" s="1"/>
  <c r="J1440" i="1"/>
  <c r="G1444" i="1"/>
  <c r="I1444" i="1" s="1"/>
  <c r="J1444" i="1"/>
  <c r="H1470" i="1"/>
  <c r="D1475" i="1"/>
  <c r="G1475" i="1" s="1"/>
  <c r="H1478" i="1"/>
  <c r="J1478" i="1"/>
  <c r="H1479" i="1"/>
  <c r="G1519" i="1"/>
  <c r="H1522" i="1"/>
  <c r="G1527" i="1"/>
  <c r="H1530" i="1"/>
  <c r="G1532" i="1"/>
  <c r="G1535" i="1"/>
  <c r="H1538" i="1"/>
  <c r="H1540" i="1"/>
  <c r="H1554" i="1"/>
  <c r="H1556" i="1"/>
  <c r="H1570" i="1"/>
  <c r="H1572" i="1"/>
  <c r="E50" i="4"/>
  <c r="D46" i="1" s="1"/>
  <c r="E82" i="4"/>
  <c r="D78" i="1" s="1"/>
  <c r="H78" i="1" s="1"/>
  <c r="D163" i="4"/>
  <c r="E299" i="4"/>
  <c r="F299" i="4" s="1"/>
  <c r="D363" i="4"/>
  <c r="D350" i="4" s="1"/>
  <c r="F535" i="4"/>
  <c r="D529" i="4"/>
  <c r="D89" i="6"/>
  <c r="F90" i="6"/>
  <c r="C1384" i="1"/>
  <c r="I1439" i="1"/>
  <c r="I1443" i="1"/>
  <c r="J1445" i="1"/>
  <c r="H1446" i="1"/>
  <c r="I1446" i="1" s="1"/>
  <c r="J1446" i="1"/>
  <c r="G1448" i="1"/>
  <c r="I1448" i="1" s="1"/>
  <c r="H1450" i="1"/>
  <c r="I1450" i="1" s="1"/>
  <c r="J1450" i="1"/>
  <c r="G1452" i="1"/>
  <c r="I1452" i="1" s="1"/>
  <c r="H1456" i="1"/>
  <c r="I1456" i="1" s="1"/>
  <c r="J1456" i="1"/>
  <c r="G1458" i="1"/>
  <c r="I1458" i="1" s="1"/>
  <c r="H1460" i="1"/>
  <c r="J1460" i="1"/>
  <c r="G1463" i="1"/>
  <c r="I1463" i="1" s="1"/>
  <c r="H1465" i="1"/>
  <c r="I1465" i="1" s="1"/>
  <c r="J1465" i="1"/>
  <c r="G1467" i="1"/>
  <c r="I1467" i="1" s="1"/>
  <c r="H1469" i="1"/>
  <c r="G1471" i="1"/>
  <c r="I1471" i="1" s="1"/>
  <c r="H1473" i="1"/>
  <c r="I1473" i="1" s="1"/>
  <c r="J1473" i="1"/>
  <c r="G1477" i="1"/>
  <c r="I1477" i="1" s="1"/>
  <c r="D50" i="4"/>
  <c r="D298" i="4"/>
  <c r="F466" i="4"/>
  <c r="D459" i="4"/>
  <c r="I20" i="3"/>
  <c r="F134" i="4"/>
  <c r="D133" i="4"/>
  <c r="F202" i="4"/>
  <c r="D196" i="4"/>
  <c r="D224" i="4"/>
  <c r="E252" i="4"/>
  <c r="D248" i="1" s="1"/>
  <c r="H248" i="1" s="1"/>
  <c r="F264" i="4"/>
  <c r="D263" i="4"/>
  <c r="E421" i="4"/>
  <c r="E528" i="4"/>
  <c r="D421" i="4"/>
  <c r="D484" i="4"/>
  <c r="E142" i="9"/>
  <c r="B142" i="9" s="1"/>
  <c r="D134" i="5"/>
  <c r="H287" i="9"/>
  <c r="E146" i="5"/>
  <c r="D1124" i="1" s="1"/>
  <c r="G1124" i="1" s="1"/>
  <c r="F191" i="5"/>
  <c r="D190" i="5"/>
  <c r="F259" i="5"/>
  <c r="D258" i="5"/>
  <c r="F6" i="6"/>
  <c r="D5" i="6"/>
  <c r="G297" i="9"/>
  <c r="E297" i="9" s="1"/>
  <c r="D42" i="8"/>
  <c r="D644" i="4"/>
  <c r="F417" i="4"/>
  <c r="E515" i="4"/>
  <c r="D509" i="1" s="1"/>
  <c r="F626" i="4"/>
  <c r="D625" i="4"/>
  <c r="F12" i="5"/>
  <c r="D7" i="5"/>
  <c r="G286" i="9"/>
  <c r="E286" i="9" s="1"/>
  <c r="B286" i="9" s="1"/>
  <c r="F88" i="5"/>
  <c r="D87" i="5"/>
  <c r="G289" i="9"/>
  <c r="E289" i="9" s="1"/>
  <c r="B289" i="9" s="1"/>
  <c r="F177" i="5"/>
  <c r="H289" i="9"/>
  <c r="E176" i="5"/>
  <c r="G173" i="9"/>
  <c r="E173" i="9" s="1"/>
  <c r="B173" i="9" s="1"/>
  <c r="D643" i="4"/>
  <c r="D472" i="4"/>
  <c r="G292" i="9"/>
  <c r="E292" i="9" s="1"/>
  <c r="B292" i="9" s="1"/>
  <c r="F206" i="5"/>
  <c r="F239" i="5"/>
  <c r="D238" i="5"/>
  <c r="G274" i="9"/>
  <c r="E274" i="9" s="1"/>
  <c r="B274" i="9" s="1"/>
  <c r="G175" i="9"/>
  <c r="E175" i="9" s="1"/>
  <c r="B175" i="9" s="1"/>
  <c r="G167" i="9"/>
  <c r="E167" i="9" s="1"/>
  <c r="B167" i="9" s="1"/>
  <c r="G171" i="9"/>
  <c r="E171" i="9" s="1"/>
  <c r="B171" i="9" s="1"/>
  <c r="D593" i="4"/>
  <c r="F119" i="5"/>
  <c r="E287" i="9"/>
  <c r="B287" i="9" s="1"/>
  <c r="D35" i="6"/>
  <c r="D114" i="6"/>
  <c r="B25" i="9"/>
  <c r="B41" i="9"/>
  <c r="B49" i="9"/>
  <c r="B57" i="9"/>
  <c r="B65" i="9"/>
  <c r="B73" i="9"/>
  <c r="B81" i="9"/>
  <c r="B89" i="9"/>
  <c r="B97" i="9"/>
  <c r="B29" i="9"/>
  <c r="B37" i="9"/>
  <c r="B45" i="9"/>
  <c r="B53" i="9"/>
  <c r="B61" i="9"/>
  <c r="B69" i="9"/>
  <c r="B77" i="9"/>
  <c r="B85" i="9"/>
  <c r="B93" i="9"/>
  <c r="E87" i="5"/>
  <c r="D1065" i="1" s="1"/>
  <c r="E114" i="6"/>
  <c r="D49" i="8"/>
  <c r="B101" i="9"/>
  <c r="G166" i="9"/>
  <c r="E166" i="9" s="1"/>
  <c r="B166" i="9" s="1"/>
  <c r="G170" i="9"/>
  <c r="E170" i="9" s="1"/>
  <c r="B170" i="9" s="1"/>
  <c r="G174" i="9"/>
  <c r="E174" i="9" s="1"/>
  <c r="B174" i="9" s="1"/>
  <c r="G179" i="9"/>
  <c r="E179" i="9" s="1"/>
  <c r="B179" i="9" s="1"/>
  <c r="G183" i="9"/>
  <c r="E183" i="9" s="1"/>
  <c r="B183" i="9" s="1"/>
  <c r="G187" i="9"/>
  <c r="E187" i="9" s="1"/>
  <c r="B187" i="9" s="1"/>
  <c r="G191" i="9"/>
  <c r="E191" i="9" s="1"/>
  <c r="G193" i="9"/>
  <c r="E193" i="9" s="1"/>
  <c r="B193" i="9" s="1"/>
  <c r="G197" i="9"/>
  <c r="E197" i="9" s="1"/>
  <c r="B197" i="9" s="1"/>
  <c r="G201" i="9"/>
  <c r="E201" i="9" s="1"/>
  <c r="B201" i="9" s="1"/>
  <c r="G205" i="9"/>
  <c r="E205" i="9" s="1"/>
  <c r="B205" i="9" s="1"/>
  <c r="G209" i="9"/>
  <c r="E209" i="9" s="1"/>
  <c r="B209" i="9" s="1"/>
  <c r="H165" i="9"/>
  <c r="G169" i="9"/>
  <c r="E169" i="9" s="1"/>
  <c r="B169" i="9" s="1"/>
  <c r="M212" i="9"/>
  <c r="F212" i="9" s="1"/>
  <c r="B212"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B107" i="9"/>
  <c r="B111" i="9"/>
  <c r="B115" i="9"/>
  <c r="B119" i="9"/>
  <c r="B123" i="9"/>
  <c r="B127" i="9"/>
  <c r="B131" i="9"/>
  <c r="B135" i="9"/>
  <c r="B143" i="9"/>
  <c r="B147" i="9"/>
  <c r="B151" i="9"/>
  <c r="B155" i="9"/>
  <c r="B159" i="9"/>
  <c r="G168" i="9"/>
  <c r="E168" i="9" s="1"/>
  <c r="B168" i="9" s="1"/>
  <c r="G172" i="9"/>
  <c r="E172" i="9" s="1"/>
  <c r="B172" i="9" s="1"/>
  <c r="G176" i="9"/>
  <c r="E176" i="9" s="1"/>
  <c r="B176" i="9" s="1"/>
  <c r="G180" i="9"/>
  <c r="E180" i="9" s="1"/>
  <c r="B180" i="9" s="1"/>
  <c r="G184" i="9"/>
  <c r="E184" i="9" s="1"/>
  <c r="B184" i="9" s="1"/>
  <c r="G188" i="9"/>
  <c r="E188" i="9" s="1"/>
  <c r="B188" i="9" s="1"/>
  <c r="G192" i="9"/>
  <c r="E192" i="9" s="1"/>
  <c r="B192" i="9" s="1"/>
  <c r="G196" i="9"/>
  <c r="E196" i="9" s="1"/>
  <c r="B196" i="9" s="1"/>
  <c r="G200" i="9"/>
  <c r="E200" i="9" s="1"/>
  <c r="B200" i="9" s="1"/>
  <c r="G204" i="9"/>
  <c r="E204" i="9" s="1"/>
  <c r="B204" i="9" s="1"/>
  <c r="G208" i="9"/>
  <c r="E208" i="9" s="1"/>
  <c r="B208" i="9" s="1"/>
  <c r="B222" i="9"/>
  <c r="F235" i="9"/>
  <c r="B235" i="9" s="1"/>
  <c r="B240" i="9"/>
  <c r="F251" i="9"/>
  <c r="B251" i="9" s="1"/>
  <c r="B256" i="9"/>
  <c r="G278" i="9"/>
  <c r="E278" i="9" s="1"/>
  <c r="B278" i="9" s="1"/>
  <c r="B220" i="9"/>
  <c r="B228" i="9"/>
  <c r="B236" i="9"/>
  <c r="B244" i="9"/>
  <c r="B252" i="9"/>
  <c r="B260" i="9"/>
  <c r="F218" i="9"/>
  <c r="B218" i="9" s="1"/>
  <c r="F226" i="9"/>
  <c r="B226" i="9" s="1"/>
  <c r="F234" i="9"/>
  <c r="B234" i="9" s="1"/>
  <c r="F242" i="9"/>
  <c r="B242" i="9" s="1"/>
  <c r="F250" i="9"/>
  <c r="B250" i="9" s="1"/>
  <c r="F258" i="9"/>
  <c r="B258" i="9" s="1"/>
  <c r="F266" i="9"/>
  <c r="B266" i="9" s="1"/>
  <c r="F267" i="9"/>
  <c r="B267" i="9" s="1"/>
  <c r="F270" i="9"/>
  <c r="B270" i="9" s="1"/>
  <c r="F271" i="9"/>
  <c r="B271" i="9" s="1"/>
  <c r="B280" i="9"/>
  <c r="G160" i="1" l="1"/>
  <c r="G20" i="9"/>
  <c r="F152" i="4"/>
  <c r="H20" i="9"/>
  <c r="G148" i="1"/>
  <c r="G1499" i="1"/>
  <c r="G359" i="1"/>
  <c r="E151" i="4"/>
  <c r="I17" i="3" s="1"/>
  <c r="G78" i="1"/>
  <c r="F82" i="4"/>
  <c r="G645" i="1"/>
  <c r="H645" i="1"/>
  <c r="H359" i="1"/>
  <c r="D151" i="4"/>
  <c r="G184" i="1"/>
  <c r="G149" i="1"/>
  <c r="G108" i="1"/>
  <c r="F106" i="4"/>
  <c r="C102" i="1"/>
  <c r="D6" i="4"/>
  <c r="D412" i="4" s="1"/>
  <c r="G25" i="1"/>
  <c r="F7" i="4"/>
  <c r="C3" i="1"/>
  <c r="G509" i="1"/>
  <c r="H509" i="1"/>
  <c r="G291" i="9"/>
  <c r="E291" i="9" s="1"/>
  <c r="B291" i="9" s="1"/>
  <c r="F190" i="5"/>
  <c r="C1167" i="1"/>
  <c r="D407" i="4"/>
  <c r="C293" i="1"/>
  <c r="F350" i="4"/>
  <c r="D408" i="4"/>
  <c r="C345" i="1"/>
  <c r="D43" i="8"/>
  <c r="K1432" i="9" s="1"/>
  <c r="C1524" i="1"/>
  <c r="F643" i="4"/>
  <c r="C637" i="1"/>
  <c r="F87" i="5"/>
  <c r="C1065" i="1"/>
  <c r="D68" i="5"/>
  <c r="D522" i="1"/>
  <c r="F133" i="4"/>
  <c r="C129" i="1"/>
  <c r="F50" i="4"/>
  <c r="C46" i="1"/>
  <c r="F529" i="4"/>
  <c r="D528" i="4"/>
  <c r="C523" i="1"/>
  <c r="E298" i="4"/>
  <c r="F298" i="4" s="1"/>
  <c r="D294" i="1"/>
  <c r="H1475" i="1"/>
  <c r="I1476" i="1"/>
  <c r="I1462" i="1"/>
  <c r="I1447" i="1"/>
  <c r="G248" i="1"/>
  <c r="H1124" i="1"/>
  <c r="F472" i="4"/>
  <c r="C466" i="1"/>
  <c r="D420" i="4"/>
  <c r="F421" i="4"/>
  <c r="C415" i="1"/>
  <c r="I27" i="3"/>
  <c r="D1408" i="1"/>
  <c r="E141" i="6"/>
  <c r="F114" i="6"/>
  <c r="C1408" i="1"/>
  <c r="H27" i="3"/>
  <c r="F593" i="4"/>
  <c r="C587" i="1"/>
  <c r="D176" i="5"/>
  <c r="F625" i="4"/>
  <c r="C619" i="1"/>
  <c r="F644" i="4"/>
  <c r="C638" i="1"/>
  <c r="G295" i="9"/>
  <c r="E295" i="9" s="1"/>
  <c r="B295" i="9" s="1"/>
  <c r="I34" i="3"/>
  <c r="C1517" i="1"/>
  <c r="F258" i="5"/>
  <c r="C1235" i="1"/>
  <c r="E420" i="4"/>
  <c r="E636" i="4" s="1"/>
  <c r="D630" i="1" s="1"/>
  <c r="D415" i="1"/>
  <c r="F224" i="4"/>
  <c r="C220" i="1"/>
  <c r="F459" i="4"/>
  <c r="C453" i="1"/>
  <c r="H1384" i="1"/>
  <c r="G1384" i="1"/>
  <c r="F163" i="4"/>
  <c r="C159" i="1"/>
  <c r="B191" i="9"/>
  <c r="E175" i="5"/>
  <c r="D1152" i="1" s="1"/>
  <c r="I22" i="3"/>
  <c r="D1153" i="1"/>
  <c r="F7" i="5"/>
  <c r="D6" i="5"/>
  <c r="H20" i="3"/>
  <c r="C985" i="1"/>
  <c r="D141" i="6"/>
  <c r="F5" i="6"/>
  <c r="C1299" i="1"/>
  <c r="H24" i="3"/>
  <c r="F134" i="5"/>
  <c r="C1112" i="1"/>
  <c r="F89" i="6"/>
  <c r="C1383" i="1"/>
  <c r="F35" i="6"/>
  <c r="C1329" i="1"/>
  <c r="H25" i="3"/>
  <c r="D237" i="5"/>
  <c r="F238" i="5"/>
  <c r="C1215" i="1"/>
  <c r="E68" i="5"/>
  <c r="B297" i="9"/>
  <c r="E296" i="9"/>
  <c r="I10" i="3" s="1"/>
  <c r="F484" i="4"/>
  <c r="C478" i="1"/>
  <c r="F263" i="4"/>
  <c r="C259" i="1"/>
  <c r="F196" i="4"/>
  <c r="C192" i="1"/>
  <c r="F363" i="4"/>
  <c r="C358" i="1"/>
  <c r="F215" i="4"/>
  <c r="C211" i="1"/>
  <c r="I1474" i="1"/>
  <c r="E6" i="4"/>
  <c r="E20" i="9" l="1"/>
  <c r="E19" i="9" s="1"/>
  <c r="D147" i="1"/>
  <c r="E289" i="4"/>
  <c r="D285" i="1" s="1"/>
  <c r="F151" i="4"/>
  <c r="D289" i="4"/>
  <c r="D290" i="4" s="1"/>
  <c r="C147" i="1"/>
  <c r="H17" i="3"/>
  <c r="H102" i="1"/>
  <c r="G102" i="1"/>
  <c r="F6" i="4"/>
  <c r="H16" i="3"/>
  <c r="C2" i="1"/>
  <c r="H3" i="1"/>
  <c r="G3" i="1"/>
  <c r="H211" i="1"/>
  <c r="G211" i="1"/>
  <c r="D639" i="4"/>
  <c r="C407" i="1"/>
  <c r="F141" i="6"/>
  <c r="C1435" i="1"/>
  <c r="H28" i="3"/>
  <c r="F6" i="5"/>
  <c r="C984" i="1"/>
  <c r="H220" i="1"/>
  <c r="G220" i="1"/>
  <c r="H1235" i="1"/>
  <c r="G1235" i="1"/>
  <c r="G619" i="1"/>
  <c r="H619" i="1"/>
  <c r="G415" i="1"/>
  <c r="H415" i="1"/>
  <c r="H192" i="1"/>
  <c r="G192" i="1"/>
  <c r="G478" i="1"/>
  <c r="H478" i="1"/>
  <c r="F237" i="5"/>
  <c r="H23" i="3"/>
  <c r="C1214" i="1"/>
  <c r="H1383" i="1"/>
  <c r="G1383" i="1"/>
  <c r="G523" i="1"/>
  <c r="H523" i="1"/>
  <c r="G637" i="1"/>
  <c r="H637" i="1"/>
  <c r="C403" i="1"/>
  <c r="F407" i="4"/>
  <c r="C402" i="1"/>
  <c r="H46" i="1"/>
  <c r="G46" i="1"/>
  <c r="I35" i="3"/>
  <c r="C1518" i="1"/>
  <c r="G294" i="9"/>
  <c r="E294" i="9" s="1"/>
  <c r="G299" i="9"/>
  <c r="E299" i="9" s="1"/>
  <c r="E412" i="4"/>
  <c r="F412" i="4" s="1"/>
  <c r="I16" i="3"/>
  <c r="D2" i="1"/>
  <c r="G358" i="1"/>
  <c r="H358" i="1"/>
  <c r="I21" i="3"/>
  <c r="D1046" i="1"/>
  <c r="E6" i="5"/>
  <c r="G282" i="9" s="1"/>
  <c r="E282" i="9" s="1"/>
  <c r="B282" i="9" s="1"/>
  <c r="H1299" i="1"/>
  <c r="G1299" i="1"/>
  <c r="G985" i="1"/>
  <c r="H985" i="1"/>
  <c r="H159" i="1"/>
  <c r="G159" i="1"/>
  <c r="G453" i="1"/>
  <c r="H453" i="1"/>
  <c r="H1517" i="1"/>
  <c r="G1517" i="1"/>
  <c r="G638" i="1"/>
  <c r="H638" i="1"/>
  <c r="D175" i="5"/>
  <c r="F176" i="5"/>
  <c r="H22" i="3"/>
  <c r="C1153" i="1"/>
  <c r="H1408" i="1"/>
  <c r="G1408" i="1"/>
  <c r="D635" i="4"/>
  <c r="F420" i="4"/>
  <c r="C414" i="1"/>
  <c r="D636" i="4"/>
  <c r="F528" i="4"/>
  <c r="C522" i="1"/>
  <c r="H129" i="1"/>
  <c r="G129" i="1"/>
  <c r="F68" i="5"/>
  <c r="H21" i="3"/>
  <c r="C1046" i="1"/>
  <c r="G1167" i="1"/>
  <c r="H1167" i="1"/>
  <c r="I28" i="3"/>
  <c r="D1435" i="1"/>
  <c r="H9" i="3" s="1"/>
  <c r="E407" i="4"/>
  <c r="D402" i="1" s="1"/>
  <c r="D293" i="1"/>
  <c r="H293" i="1" s="1"/>
  <c r="E408" i="4"/>
  <c r="D403" i="1" s="1"/>
  <c r="G345" i="1"/>
  <c r="H345" i="1"/>
  <c r="H259" i="1"/>
  <c r="G259" i="1"/>
  <c r="H1215" i="1"/>
  <c r="G1215" i="1"/>
  <c r="G1329" i="1"/>
  <c r="H1329" i="1"/>
  <c r="G1112" i="1"/>
  <c r="H1112" i="1"/>
  <c r="E635" i="4"/>
  <c r="D629" i="1" s="1"/>
  <c r="D414" i="1"/>
  <c r="G587" i="1"/>
  <c r="H587" i="1"/>
  <c r="G466" i="1"/>
  <c r="H466" i="1"/>
  <c r="G294" i="1"/>
  <c r="H294" i="1"/>
  <c r="H1065" i="1"/>
  <c r="G1065" i="1"/>
  <c r="H1524" i="1"/>
  <c r="G1524" i="1"/>
  <c r="G293" i="1"/>
  <c r="B20" i="9" l="1"/>
  <c r="E291" i="4"/>
  <c r="D287" i="1" s="1"/>
  <c r="G147" i="1"/>
  <c r="E413" i="4"/>
  <c r="E414" i="4" s="1"/>
  <c r="D409" i="1" s="1"/>
  <c r="E290" i="4"/>
  <c r="D286" i="1" s="1"/>
  <c r="F408" i="4"/>
  <c r="G2" i="1"/>
  <c r="D413" i="4"/>
  <c r="F289" i="4"/>
  <c r="D291" i="4"/>
  <c r="C287" i="1" s="1"/>
  <c r="H147" i="1"/>
  <c r="C285" i="1"/>
  <c r="G285" i="1" s="1"/>
  <c r="C286" i="1"/>
  <c r="H2" i="1"/>
  <c r="K3" i="9"/>
  <c r="F635" i="4"/>
  <c r="C629" i="1"/>
  <c r="H1046" i="1"/>
  <c r="G1046" i="1"/>
  <c r="G414" i="1"/>
  <c r="H414" i="1"/>
  <c r="F175" i="5"/>
  <c r="C1152" i="1"/>
  <c r="G1518" i="1"/>
  <c r="H1518" i="1"/>
  <c r="G402" i="1"/>
  <c r="H402" i="1"/>
  <c r="G1435" i="1"/>
  <c r="H1435" i="1"/>
  <c r="G522" i="1"/>
  <c r="H522" i="1"/>
  <c r="G1153" i="1"/>
  <c r="H1153" i="1"/>
  <c r="E639" i="4"/>
  <c r="F639" i="4" s="1"/>
  <c r="D407" i="1"/>
  <c r="H407" i="1" s="1"/>
  <c r="G276" i="9"/>
  <c r="C633" i="1"/>
  <c r="E298" i="9"/>
  <c r="I9" i="3" s="1"/>
  <c r="B299" i="9"/>
  <c r="G403" i="1"/>
  <c r="H403" i="1"/>
  <c r="G1214" i="1"/>
  <c r="H1214" i="1"/>
  <c r="F636" i="4"/>
  <c r="C630" i="1"/>
  <c r="H11" i="3"/>
  <c r="H276" i="9"/>
  <c r="D984" i="1"/>
  <c r="H984" i="1" s="1"/>
  <c r="E293" i="9"/>
  <c r="B294" i="9"/>
  <c r="H8" i="3"/>
  <c r="G984" i="1"/>
  <c r="F290" i="4" l="1"/>
  <c r="F291" i="4"/>
  <c r="F413" i="4"/>
  <c r="E415" i="4"/>
  <c r="D410" i="1" s="1"/>
  <c r="E640" i="4"/>
  <c r="H286" i="1"/>
  <c r="D408" i="1"/>
  <c r="G407" i="1"/>
  <c r="D415" i="4"/>
  <c r="H285" i="1"/>
  <c r="D640" i="4"/>
  <c r="D641" i="4" s="1"/>
  <c r="C635" i="1" s="1"/>
  <c r="C408" i="1"/>
  <c r="D414" i="4"/>
  <c r="F414" i="4" s="1"/>
  <c r="G286" i="1"/>
  <c r="M3" i="9"/>
  <c r="E276" i="9"/>
  <c r="G629" i="1"/>
  <c r="H629" i="1"/>
  <c r="N3" i="9"/>
  <c r="I11" i="3"/>
  <c r="G1152" i="1"/>
  <c r="H1152" i="1"/>
  <c r="G630" i="1"/>
  <c r="H630" i="1"/>
  <c r="E642" i="4"/>
  <c r="G287" i="1"/>
  <c r="H287" i="1"/>
  <c r="D633" i="1"/>
  <c r="H633" i="1" s="1"/>
  <c r="D642" i="4" l="1"/>
  <c r="D645" i="4" s="1"/>
  <c r="F640" i="4"/>
  <c r="G408" i="1"/>
  <c r="E641" i="4"/>
  <c r="F641" i="4" s="1"/>
  <c r="F415" i="4"/>
  <c r="D634" i="1"/>
  <c r="C634" i="1"/>
  <c r="C409" i="1"/>
  <c r="G409" i="1" s="1"/>
  <c r="C410" i="1"/>
  <c r="G410" i="1" s="1"/>
  <c r="H408" i="1"/>
  <c r="G633" i="1"/>
  <c r="E275" i="9"/>
  <c r="I8" i="3" s="1"/>
  <c r="B276" i="9"/>
  <c r="D636" i="1"/>
  <c r="C636" i="1" l="1"/>
  <c r="G636" i="1" s="1"/>
  <c r="D646" i="4"/>
  <c r="F646" i="4" s="1"/>
  <c r="F642" i="4"/>
  <c r="E646" i="4"/>
  <c r="I19" i="3" s="1"/>
  <c r="D635" i="1"/>
  <c r="H635" i="1" s="1"/>
  <c r="E645" i="4"/>
  <c r="I18" i="3" s="1"/>
  <c r="G634" i="1"/>
  <c r="H634" i="1"/>
  <c r="H409" i="1"/>
  <c r="H410" i="1"/>
  <c r="H18" i="3"/>
  <c r="C639" i="1"/>
  <c r="C640" i="1" l="1"/>
  <c r="H19" i="3"/>
  <c r="H636" i="1"/>
  <c r="F645" i="4"/>
  <c r="D639" i="1"/>
  <c r="H639" i="1" s="1"/>
  <c r="G635" i="1"/>
  <c r="D640" i="1"/>
  <c r="G639" i="1" l="1"/>
  <c r="H640" i="1"/>
  <c r="H7" i="3"/>
  <c r="J3" i="9" s="1"/>
  <c r="H18" i="9" s="1"/>
  <c r="G640" i="1"/>
  <c r="H16" i="9" l="1"/>
  <c r="G15" i="9"/>
  <c r="I17" i="9"/>
  <c r="I8" i="9"/>
  <c r="K12" i="9"/>
  <c r="K7" i="9"/>
  <c r="J5" i="9"/>
  <c r="J13" i="9"/>
  <c r="J9" i="9"/>
  <c r="M16" i="9"/>
  <c r="L15" i="9"/>
  <c r="G16" i="9"/>
  <c r="I12" i="9"/>
  <c r="K9" i="9"/>
  <c r="L272" i="9"/>
  <c r="I6" i="9"/>
  <c r="G17" i="9"/>
  <c r="K8" i="9"/>
  <c r="K5" i="9"/>
  <c r="K6" i="9"/>
  <c r="M15" i="9"/>
  <c r="I11" i="9"/>
  <c r="M272" i="9"/>
  <c r="J17" i="9"/>
  <c r="I13" i="9"/>
  <c r="K11" i="9"/>
  <c r="J8" i="9"/>
  <c r="I9" i="9"/>
  <c r="I7" i="9"/>
  <c r="J7" i="9"/>
  <c r="G18" i="9"/>
  <c r="H17" i="9"/>
  <c r="J12" i="9"/>
  <c r="L16" i="9"/>
  <c r="F16" i="9" s="1"/>
  <c r="I5" i="9"/>
  <c r="E5" i="9" s="1"/>
  <c r="H15" i="9"/>
  <c r="J10" i="9"/>
  <c r="K13" i="9"/>
  <c r="J11" i="9"/>
  <c r="K10" i="9"/>
  <c r="J6" i="9"/>
  <c r="I7" i="3"/>
  <c r="E18" i="9"/>
  <c r="B18" i="9" s="1"/>
  <c r="E15" i="9" l="1"/>
  <c r="E8" i="9"/>
  <c r="B8" i="9" s="1"/>
  <c r="E7" i="9"/>
  <c r="B7" i="9" s="1"/>
  <c r="E11" i="9"/>
  <c r="B11" i="9" s="1"/>
  <c r="E6" i="9"/>
  <c r="B6" i="9" s="1"/>
  <c r="E10" i="9"/>
  <c r="B10" i="9" s="1"/>
  <c r="E13" i="9"/>
  <c r="B13" i="9" s="1"/>
  <c r="E17" i="9"/>
  <c r="B17" i="9" s="1"/>
  <c r="F272" i="9"/>
  <c r="B272" i="9" s="1"/>
  <c r="F15" i="9"/>
  <c r="F14" i="9" s="1"/>
  <c r="E12" i="9"/>
  <c r="B12" i="9" s="1"/>
  <c r="E9" i="9"/>
  <c r="B9" i="9" s="1"/>
  <c r="E16" i="9"/>
  <c r="B5" i="9"/>
  <c r="E14" i="9" l="1"/>
  <c r="E4" i="9"/>
  <c r="B16" i="9"/>
  <c r="F19" i="9"/>
  <c r="F3" i="9" s="1"/>
  <c r="B15" i="9"/>
  <c r="E3" i="9" l="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<sst xmlns="http://schemas.openxmlformats.org/spreadsheetml/2006/main" count="4310" uniqueCount="3391">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</sst>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7641633</v>
      </c>
      <c r="D2" s="6">
        <f>'PR-RAS'!E6</f>
        <v>7899654.2299999995</v>
      </c>
      <c r="E2" s="6">
        <v>0</v>
      </c>
      <c r="F2" s="6">
        <v>0</v>
      </c>
      <c r="G2" s="7">
        <f t="shared" ref="G2:G983" si="0">(B2/1000)*(C2*1+D2*2)</f>
        <v>23440.941460000002</v>
      </c>
      <c r="H2" s="7">
        <f t="shared" ref="H2:H1479" si="1">ABS(C2-ROUND(C2,0))+ABS(D2-ROUND(D2,0))</f>
        <v>0.22999999951571226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703718</v>
      </c>
      <c r="D3" s="1">
        <f>'PR-RAS'!E7</f>
        <v>940723.88</v>
      </c>
      <c r="E3" s="1">
        <v>0</v>
      </c>
      <c r="F3" s="1">
        <v>0</v>
      </c>
      <c r="G3" s="2">
        <f t="shared" si="0"/>
        <v>5170.3315199999997</v>
      </c>
      <c r="H3" s="2">
        <f t="shared" si="1"/>
        <v>0.11999999999534339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651200</v>
      </c>
      <c r="D4" s="1">
        <f>'PR-RAS'!E8</f>
        <v>875620.24</v>
      </c>
      <c r="E4" s="1">
        <v>0</v>
      </c>
      <c r="F4" s="1">
        <v>0</v>
      </c>
      <c r="G4" s="2">
        <f t="shared" si="0"/>
        <v>7207.3214399999997</v>
      </c>
      <c r="H4" s="2">
        <f t="shared" si="1"/>
        <v>0.23999999999068677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651200</v>
      </c>
      <c r="D5" s="1">
        <f>'PR-RAS'!E9</f>
        <v>1028961.88</v>
      </c>
      <c r="E5" s="1">
        <v>0</v>
      </c>
      <c r="F5" s="1">
        <v>0</v>
      </c>
      <c r="G5" s="2">
        <f t="shared" si="0"/>
        <v>10836.49504</v>
      </c>
      <c r="H5" s="2">
        <f t="shared" si="1"/>
        <v>0.11999999999534339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153341.64000000001</v>
      </c>
      <c r="E11" s="1">
        <v>0</v>
      </c>
      <c r="F11" s="1">
        <v>0</v>
      </c>
      <c r="G11" s="2">
        <f t="shared" si="0"/>
        <v>3066.8328000000001</v>
      </c>
      <c r="H11" s="2">
        <f t="shared" si="1"/>
        <v>0.35999999998603016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46217</v>
      </c>
      <c r="D19" s="1">
        <f>'PR-RAS'!E23</f>
        <v>57963.59</v>
      </c>
      <c r="E19" s="1">
        <v>0</v>
      </c>
      <c r="F19" s="1">
        <v>0</v>
      </c>
      <c r="G19" s="2">
        <f t="shared" si="0"/>
        <v>2918.5952399999996</v>
      </c>
      <c r="H19" s="2">
        <f t="shared" si="1"/>
        <v>0.41000000000349246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46217</v>
      </c>
      <c r="D23" s="1">
        <f>'PR-RAS'!E27</f>
        <v>57963.59</v>
      </c>
      <c r="E23" s="1">
        <v>0</v>
      </c>
      <c r="F23" s="1">
        <v>0</v>
      </c>
      <c r="G23" s="2">
        <f t="shared" si="0"/>
        <v>3567.1719599999997</v>
      </c>
      <c r="H23" s="2">
        <f t="shared" si="1"/>
        <v>0.41000000000349246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6301</v>
      </c>
      <c r="D25" s="1">
        <f>'PR-RAS'!E29</f>
        <v>7140.05</v>
      </c>
      <c r="E25" s="1">
        <v>0</v>
      </c>
      <c r="F25" s="1">
        <v>0</v>
      </c>
      <c r="G25" s="2">
        <f t="shared" si="0"/>
        <v>493.94639999999998</v>
      </c>
      <c r="H25" s="2">
        <f t="shared" si="1"/>
        <v>5.0000000000181899E-2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5424</v>
      </c>
      <c r="D27" s="1">
        <f>'PR-RAS'!E31</f>
        <v>7140.05</v>
      </c>
      <c r="E27" s="1">
        <v>0</v>
      </c>
      <c r="F27" s="1">
        <v>0</v>
      </c>
      <c r="G27" s="2">
        <f t="shared" si="0"/>
        <v>512.30659999999989</v>
      </c>
      <c r="H27" s="2">
        <f t="shared" si="1"/>
        <v>5.0000000000181899E-2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877</v>
      </c>
      <c r="D29" s="1">
        <f>'PR-RAS'!E33</f>
        <v>0</v>
      </c>
      <c r="E29" s="1">
        <v>0</v>
      </c>
      <c r="F29" s="1">
        <v>0</v>
      </c>
      <c r="G29" s="2">
        <f t="shared" si="0"/>
        <v>24.556000000000001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2121730</v>
      </c>
      <c r="D46" s="1">
        <f>'PR-RAS'!E50</f>
        <v>4440739.09</v>
      </c>
      <c r="E46" s="1">
        <v>0</v>
      </c>
      <c r="F46" s="1">
        <v>0</v>
      </c>
      <c r="G46" s="2">
        <f t="shared" si="0"/>
        <v>495144.36809999996</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1495204</v>
      </c>
      <c r="D55" s="1">
        <f>'PR-RAS'!E59</f>
        <v>2161558.98</v>
      </c>
      <c r="E55" s="1">
        <v>0</v>
      </c>
      <c r="F55" s="1">
        <v>0</v>
      </c>
      <c r="G55" s="2">
        <f t="shared" si="0"/>
        <v>314189.38584</v>
      </c>
      <c r="H55" s="2">
        <f t="shared" si="1"/>
        <v>2.0000000018626451E-2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1489220</v>
      </c>
      <c r="D56" s="1">
        <f>'PR-RAS'!E60</f>
        <v>2015465.23</v>
      </c>
      <c r="E56" s="1">
        <v>0</v>
      </c>
      <c r="F56" s="1">
        <v>0</v>
      </c>
      <c r="G56" s="2">
        <f t="shared" si="0"/>
        <v>303608.27529999998</v>
      </c>
      <c r="H56" s="2">
        <f t="shared" si="1"/>
        <v>0.22999999998137355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5984</v>
      </c>
      <c r="D57" s="1">
        <f>'PR-RAS'!E61</f>
        <v>146093.75</v>
      </c>
      <c r="E57" s="1">
        <v>0</v>
      </c>
      <c r="F57" s="1">
        <v>0</v>
      </c>
      <c r="G57" s="2">
        <f t="shared" si="0"/>
        <v>16697.603999999999</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1473686.19</v>
      </c>
      <c r="E58" s="1">
        <v>0</v>
      </c>
      <c r="F58" s="1">
        <v>0</v>
      </c>
      <c r="G58" s="2">
        <f t="shared" si="0"/>
        <v>168000.22566</v>
      </c>
      <c r="H58" s="2">
        <f t="shared" si="1"/>
        <v>0.18999999994412065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1473686.19</v>
      </c>
      <c r="E60" s="1">
        <v>0</v>
      </c>
      <c r="F60" s="1">
        <v>0</v>
      </c>
      <c r="G60" s="2">
        <f t="shared" si="0"/>
        <v>173894.97042</v>
      </c>
      <c r="H60" s="2">
        <f t="shared" si="1"/>
        <v>0.18999999994412065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626526</v>
      </c>
      <c r="D70" s="1">
        <f>'PR-RAS'!E74</f>
        <v>805493.91999999993</v>
      </c>
      <c r="E70" s="1">
        <v>0</v>
      </c>
      <c r="F70" s="1">
        <v>0</v>
      </c>
      <c r="G70" s="2">
        <f t="shared" si="0"/>
        <v>154388.45496</v>
      </c>
      <c r="H70" s="2">
        <f t="shared" si="1"/>
        <v>8.0000000074505806E-2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406566</v>
      </c>
      <c r="D71" s="1">
        <f>'PR-RAS'!E75</f>
        <v>186434.18</v>
      </c>
      <c r="E71" s="1">
        <v>0</v>
      </c>
      <c r="F71" s="1">
        <v>0</v>
      </c>
      <c r="G71" s="2">
        <f t="shared" si="0"/>
        <v>54560.405200000001</v>
      </c>
      <c r="H71" s="2">
        <f t="shared" si="1"/>
        <v>0.17999999999301508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219960</v>
      </c>
      <c r="D72" s="1">
        <f>'PR-RAS'!E76</f>
        <v>619059.74</v>
      </c>
      <c r="E72" s="1">
        <v>0</v>
      </c>
      <c r="F72" s="1">
        <v>0</v>
      </c>
      <c r="G72" s="2">
        <f t="shared" si="0"/>
        <v>103523.64307999999</v>
      </c>
      <c r="H72" s="2">
        <f t="shared" si="1"/>
        <v>0.26000000000931323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477367</v>
      </c>
      <c r="D78" s="1">
        <f>'PR-RAS'!E82</f>
        <v>313335.3</v>
      </c>
      <c r="E78" s="1">
        <v>0</v>
      </c>
      <c r="F78" s="1">
        <v>0</v>
      </c>
      <c r="G78" s="2">
        <f t="shared" si="0"/>
        <v>85010.895199999999</v>
      </c>
      <c r="H78" s="2">
        <f t="shared" si="1"/>
        <v>0.29999999998835847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6663</v>
      </c>
      <c r="D79" s="1">
        <f>'PR-RAS'!E83</f>
        <v>5.43</v>
      </c>
      <c r="E79" s="1">
        <v>0</v>
      </c>
      <c r="F79" s="1">
        <v>0</v>
      </c>
      <c r="G79" s="2">
        <f t="shared" si="0"/>
        <v>520.56107999999995</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v>
      </c>
      <c r="D81" s="1">
        <f>'PR-RAS'!E85</f>
        <v>5.43</v>
      </c>
      <c r="E81" s="1">
        <v>0</v>
      </c>
      <c r="F81" s="1">
        <v>0</v>
      </c>
      <c r="G81" s="2">
        <f t="shared" si="0"/>
        <v>1.6688000000000001</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6653</v>
      </c>
      <c r="D82" s="1">
        <f>'PR-RAS'!E86</f>
        <v>0</v>
      </c>
      <c r="E82" s="1">
        <v>0</v>
      </c>
      <c r="F82" s="1">
        <v>0</v>
      </c>
      <c r="G82" s="2">
        <f t="shared" si="0"/>
        <v>538.89300000000003</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470704</v>
      </c>
      <c r="D87" s="1">
        <f>'PR-RAS'!E91</f>
        <v>313329.87</v>
      </c>
      <c r="E87" s="1">
        <v>0</v>
      </c>
      <c r="F87" s="1">
        <v>0</v>
      </c>
      <c r="G87" s="2">
        <f t="shared" si="0"/>
        <v>94373.281639999987</v>
      </c>
      <c r="H87" s="2">
        <f t="shared" si="1"/>
        <v>0.13000000000465661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470704</v>
      </c>
      <c r="D89" s="1">
        <f>'PR-RAS'!E93</f>
        <v>298732.40999999997</v>
      </c>
      <c r="E89" s="1">
        <v>0</v>
      </c>
      <c r="F89" s="1">
        <v>0</v>
      </c>
      <c r="G89" s="2">
        <f t="shared" si="0"/>
        <v>93998.856159999981</v>
      </c>
      <c r="H89" s="2">
        <f t="shared" si="1"/>
        <v>0.40999999997438863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14597.46</v>
      </c>
      <c r="E93" s="1">
        <v>0</v>
      </c>
      <c r="F93" s="1">
        <v>0</v>
      </c>
      <c r="G93" s="2">
        <f t="shared" si="0"/>
        <v>2685.93264</v>
      </c>
      <c r="H93" s="2">
        <f t="shared" si="1"/>
        <v>0.45999999999912689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4163171</v>
      </c>
      <c r="D102" s="1">
        <f>'PR-RAS'!E106</f>
        <v>2029338.24</v>
      </c>
      <c r="E102" s="1">
        <v>0</v>
      </c>
      <c r="F102" s="1">
        <v>0</v>
      </c>
      <c r="G102" s="2">
        <f t="shared" si="0"/>
        <v>830406.59548000013</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371743</v>
      </c>
      <c r="D108" s="1">
        <f>'PR-RAS'!E112</f>
        <v>152807.13999999998</v>
      </c>
      <c r="E108" s="1">
        <v>0</v>
      </c>
      <c r="F108" s="1">
        <v>0</v>
      </c>
      <c r="G108" s="2">
        <f t="shared" si="0"/>
        <v>72477.228960000008</v>
      </c>
      <c r="H108" s="2">
        <f t="shared" si="1"/>
        <v>0.13999999998486601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561</v>
      </c>
      <c r="D110" s="1">
        <f>'PR-RAS'!E114</f>
        <v>913.75</v>
      </c>
      <c r="E110" s="1">
        <v>0</v>
      </c>
      <c r="F110" s="1">
        <v>0</v>
      </c>
      <c r="G110" s="2">
        <f t="shared" si="0"/>
        <v>260.34649999999999</v>
      </c>
      <c r="H110" s="2">
        <f t="shared" si="1"/>
        <v>0.25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47679</v>
      </c>
      <c r="D111" s="1">
        <f>'PR-RAS'!E115</f>
        <v>151887.93</v>
      </c>
      <c r="E111" s="1">
        <v>0</v>
      </c>
      <c r="F111" s="1">
        <v>0</v>
      </c>
      <c r="G111" s="2">
        <f t="shared" si="0"/>
        <v>38660.034599999999</v>
      </c>
      <c r="H111" s="2">
        <f t="shared" si="1"/>
        <v>7.0000000006984919E-2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323503</v>
      </c>
      <c r="D113" s="1">
        <f>'PR-RAS'!E117</f>
        <v>5.46</v>
      </c>
      <c r="E113" s="1">
        <v>0</v>
      </c>
      <c r="F113" s="1">
        <v>0</v>
      </c>
      <c r="G113" s="2">
        <f t="shared" si="0"/>
        <v>36233.55904</v>
      </c>
      <c r="H113" s="2">
        <f t="shared" si="1"/>
        <v>0.45999999999999996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3791428</v>
      </c>
      <c r="D116" s="1">
        <f>'PR-RAS'!E120</f>
        <v>1876531.1</v>
      </c>
      <c r="E116" s="1">
        <v>0</v>
      </c>
      <c r="F116" s="1">
        <v>0</v>
      </c>
      <c r="G116" s="2">
        <f t="shared" si="0"/>
        <v>867616.37300000002</v>
      </c>
      <c r="H116" s="2">
        <f t="shared" si="1"/>
        <v>0.10000000009313226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14955</v>
      </c>
      <c r="D117" s="1">
        <f>'PR-RAS'!E121</f>
        <v>0</v>
      </c>
      <c r="E117" s="1">
        <v>0</v>
      </c>
      <c r="F117" s="1">
        <v>0</v>
      </c>
      <c r="G117" s="2">
        <f t="shared" si="0"/>
        <v>1734.7800000000002</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3767023</v>
      </c>
      <c r="D118" s="1">
        <f>'PR-RAS'!E122</f>
        <v>1870141.1</v>
      </c>
      <c r="E118" s="1">
        <v>0</v>
      </c>
      <c r="F118" s="1">
        <v>0</v>
      </c>
      <c r="G118" s="2">
        <f t="shared" si="0"/>
        <v>878354.70840000012</v>
      </c>
      <c r="H118" s="2">
        <f t="shared" si="1"/>
        <v>0.10000000009313226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9450</v>
      </c>
      <c r="D119" s="1">
        <f>'PR-RAS'!E123</f>
        <v>6390</v>
      </c>
      <c r="E119" s="1">
        <v>0</v>
      </c>
      <c r="F119" s="1">
        <v>0</v>
      </c>
      <c r="G119" s="2">
        <f t="shared" si="0"/>
        <v>2623.14</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175647</v>
      </c>
      <c r="D120" s="1">
        <f>'PR-RAS'!E124</f>
        <v>175517.72</v>
      </c>
      <c r="E120" s="1">
        <v>0</v>
      </c>
      <c r="F120" s="1">
        <v>0</v>
      </c>
      <c r="G120" s="2">
        <f t="shared" si="0"/>
        <v>62675.21035999999</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175647</v>
      </c>
      <c r="D121" s="1">
        <f>'PR-RAS'!E125</f>
        <v>175517.72</v>
      </c>
      <c r="E121" s="1">
        <v>0</v>
      </c>
      <c r="F121" s="1">
        <v>0</v>
      </c>
      <c r="G121" s="2">
        <f t="shared" si="0"/>
        <v>63201.892799999994</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175647</v>
      </c>
      <c r="D123" s="1">
        <f>'PR-RAS'!E127</f>
        <v>175517.72</v>
      </c>
      <c r="E123" s="1">
        <v>0</v>
      </c>
      <c r="F123" s="1">
        <v>0</v>
      </c>
      <c r="G123" s="2">
        <f t="shared" si="0"/>
        <v>64255.257679999995</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3212202</v>
      </c>
      <c r="D147" s="1">
        <f>'PR-RAS'!E151</f>
        <v>2897191.01</v>
      </c>
      <c r="E147" s="1">
        <v>0</v>
      </c>
      <c r="F147" s="1">
        <v>0</v>
      </c>
      <c r="G147" s="2">
        <f t="shared" si="0"/>
        <v>1314961.2669199998</v>
      </c>
      <c r="H147" s="2">
        <f t="shared" si="1"/>
        <v>9.9999997764825821E-3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1112432</v>
      </c>
      <c r="D148" s="1">
        <f>'PR-RAS'!E152</f>
        <v>903188.84</v>
      </c>
      <c r="E148" s="1">
        <v>0</v>
      </c>
      <c r="F148" s="1">
        <v>0</v>
      </c>
      <c r="G148" s="2">
        <f t="shared" si="0"/>
        <v>429065.02295999991</v>
      </c>
      <c r="H148" s="2">
        <f t="shared" si="1"/>
        <v>0.16000000003259629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953927</v>
      </c>
      <c r="D149" s="1">
        <f>'PR-RAS'!E153</f>
        <v>755821.21</v>
      </c>
      <c r="E149" s="1">
        <v>0</v>
      </c>
      <c r="F149" s="1">
        <v>0</v>
      </c>
      <c r="G149" s="2">
        <f t="shared" si="0"/>
        <v>364904.27415999997</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953927</v>
      </c>
      <c r="D150" s="1">
        <f>'PR-RAS'!E154</f>
        <v>755821.21</v>
      </c>
      <c r="E150" s="1">
        <v>0</v>
      </c>
      <c r="F150" s="1">
        <v>0</v>
      </c>
      <c r="G150" s="2">
        <f t="shared" si="0"/>
        <v>367369.84357999999</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24382</v>
      </c>
      <c r="D154" s="1">
        <f>'PR-RAS'!E158</f>
        <v>39625</v>
      </c>
      <c r="E154" s="1">
        <v>0</v>
      </c>
      <c r="F154" s="1">
        <v>0</v>
      </c>
      <c r="G154" s="2">
        <f t="shared" si="0"/>
        <v>15855.696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134123</v>
      </c>
      <c r="D155" s="1">
        <f>'PR-RAS'!E159</f>
        <v>107742.63</v>
      </c>
      <c r="E155" s="1">
        <v>0</v>
      </c>
      <c r="F155" s="1">
        <v>0</v>
      </c>
      <c r="G155" s="2">
        <f t="shared" si="0"/>
        <v>53839.672039999998</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134123</v>
      </c>
      <c r="D157" s="1">
        <f>'PR-RAS'!E161</f>
        <v>107742.63</v>
      </c>
      <c r="E157" s="1">
        <v>0</v>
      </c>
      <c r="F157" s="1">
        <v>0</v>
      </c>
      <c r="G157" s="2">
        <f t="shared" si="0"/>
        <v>54538.888559999999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1300096</v>
      </c>
      <c r="D159" s="1">
        <f>'PR-RAS'!E163</f>
        <v>1297498.6099999999</v>
      </c>
      <c r="E159" s="1">
        <v>0</v>
      </c>
      <c r="F159" s="1">
        <v>0</v>
      </c>
      <c r="G159" s="2">
        <f t="shared" si="0"/>
        <v>615424.72875999997</v>
      </c>
      <c r="H159" s="2">
        <f t="shared" si="1"/>
        <v>0.39000000013038516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34598</v>
      </c>
      <c r="D160" s="1">
        <f>'PR-RAS'!E164</f>
        <v>63875.3</v>
      </c>
      <c r="E160" s="1">
        <v>0</v>
      </c>
      <c r="F160" s="1">
        <v>0</v>
      </c>
      <c r="G160" s="2">
        <f t="shared" si="0"/>
        <v>25813.4274</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18430</v>
      </c>
      <c r="D161" s="1">
        <f>'PR-RAS'!E165</f>
        <v>27291.8</v>
      </c>
      <c r="E161" s="1">
        <v>0</v>
      </c>
      <c r="F161" s="1">
        <v>0</v>
      </c>
      <c r="G161" s="2">
        <f t="shared" si="0"/>
        <v>11682.176000000001</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9168</v>
      </c>
      <c r="D162" s="1">
        <f>'PR-RAS'!E166</f>
        <v>27121</v>
      </c>
      <c r="E162" s="1">
        <v>0</v>
      </c>
      <c r="F162" s="1">
        <v>0</v>
      </c>
      <c r="G162" s="2">
        <f t="shared" si="0"/>
        <v>10209.01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1000</v>
      </c>
      <c r="D163" s="1">
        <f>'PR-RAS'!E167</f>
        <v>3462.5</v>
      </c>
      <c r="E163" s="1">
        <v>0</v>
      </c>
      <c r="F163" s="1">
        <v>0</v>
      </c>
      <c r="G163" s="2">
        <f t="shared" si="0"/>
        <v>1283.8500000000001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6000</v>
      </c>
      <c r="D164" s="1">
        <f>'PR-RAS'!E168</f>
        <v>6000</v>
      </c>
      <c r="E164" s="1">
        <v>0</v>
      </c>
      <c r="F164" s="1">
        <v>0</v>
      </c>
      <c r="G164" s="2">
        <f t="shared" si="0"/>
        <v>2934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131684</v>
      </c>
      <c r="D165" s="1">
        <f>'PR-RAS'!E169</f>
        <v>199668.89</v>
      </c>
      <c r="E165" s="1">
        <v>0</v>
      </c>
      <c r="F165" s="1">
        <v>0</v>
      </c>
      <c r="G165" s="2">
        <f t="shared" si="0"/>
        <v>87087.571920000002</v>
      </c>
      <c r="H165" s="2">
        <f t="shared" si="1"/>
        <v>0.10999999998603016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22832</v>
      </c>
      <c r="D166" s="1">
        <f>'PR-RAS'!E170</f>
        <v>21002.959999999999</v>
      </c>
      <c r="E166" s="1">
        <v>0</v>
      </c>
      <c r="F166" s="1">
        <v>0</v>
      </c>
      <c r="G166" s="2">
        <f t="shared" si="0"/>
        <v>10698.256800000001</v>
      </c>
      <c r="H166" s="2">
        <f t="shared" si="1"/>
        <v>4.0000000000873115E-2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12003</v>
      </c>
      <c r="D167" s="1">
        <f>'PR-RAS'!E171</f>
        <v>15242.34</v>
      </c>
      <c r="E167" s="1">
        <v>0</v>
      </c>
      <c r="F167" s="1">
        <v>0</v>
      </c>
      <c r="G167" s="2">
        <f t="shared" si="0"/>
        <v>7052.9548800000002</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87951</v>
      </c>
      <c r="D168" s="1">
        <f>'PR-RAS'!E172</f>
        <v>112612.47</v>
      </c>
      <c r="E168" s="1">
        <v>0</v>
      </c>
      <c r="F168" s="1">
        <v>0</v>
      </c>
      <c r="G168" s="2">
        <f t="shared" si="0"/>
        <v>52300.381980000006</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935</v>
      </c>
      <c r="D169" s="1">
        <f>'PR-RAS'!E173</f>
        <v>2893.11</v>
      </c>
      <c r="E169" s="1">
        <v>0</v>
      </c>
      <c r="F169" s="1">
        <v>0</v>
      </c>
      <c r="G169" s="2">
        <f t="shared" si="0"/>
        <v>1129.1649600000001</v>
      </c>
      <c r="H169" s="2">
        <f t="shared" si="1"/>
        <v>0.11000000000012733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7963</v>
      </c>
      <c r="D170" s="1">
        <f>'PR-RAS'!E174</f>
        <v>47918.01</v>
      </c>
      <c r="E170" s="1">
        <v>0</v>
      </c>
      <c r="F170" s="1">
        <v>0</v>
      </c>
      <c r="G170" s="2">
        <f t="shared" si="0"/>
        <v>17542.034380000001</v>
      </c>
      <c r="H170" s="2">
        <f t="shared" si="1"/>
        <v>1.0000000002037268E-2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927901</v>
      </c>
      <c r="D173" s="1">
        <f>'PR-RAS'!E177</f>
        <v>890346.75</v>
      </c>
      <c r="E173" s="1">
        <v>0</v>
      </c>
      <c r="F173" s="1">
        <v>0</v>
      </c>
      <c r="G173" s="2">
        <f t="shared" si="0"/>
        <v>465878.25399999996</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19956</v>
      </c>
      <c r="D174" s="1">
        <f>'PR-RAS'!E178</f>
        <v>31157.03</v>
      </c>
      <c r="E174" s="1">
        <v>0</v>
      </c>
      <c r="F174" s="1">
        <v>0</v>
      </c>
      <c r="G174" s="2">
        <f t="shared" si="0"/>
        <v>14232.720379999999</v>
      </c>
      <c r="H174" s="2">
        <f t="shared" si="1"/>
        <v>2.9999999998835847E-2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356151</v>
      </c>
      <c r="D175" s="1">
        <f>'PR-RAS'!E179</f>
        <v>525959.64</v>
      </c>
      <c r="E175" s="1">
        <v>0</v>
      </c>
      <c r="F175" s="1">
        <v>0</v>
      </c>
      <c r="G175" s="2">
        <f t="shared" si="0"/>
        <v>245004.22871999998</v>
      </c>
      <c r="H175" s="2">
        <f t="shared" si="1"/>
        <v>0.35999999998603016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164183</v>
      </c>
      <c r="D176" s="1">
        <f>'PR-RAS'!E180</f>
        <v>26128.75</v>
      </c>
      <c r="E176" s="1">
        <v>0</v>
      </c>
      <c r="F176" s="1">
        <v>0</v>
      </c>
      <c r="G176" s="2">
        <f t="shared" si="0"/>
        <v>37877.087499999994</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36802</v>
      </c>
      <c r="D177" s="1">
        <f>'PR-RAS'!E181</f>
        <v>58796.07</v>
      </c>
      <c r="E177" s="1">
        <v>0</v>
      </c>
      <c r="F177" s="1">
        <v>0</v>
      </c>
      <c r="G177" s="2">
        <f t="shared" si="0"/>
        <v>27173.368640000001</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4710</v>
      </c>
      <c r="D179" s="1">
        <f>'PR-RAS'!E183</f>
        <v>39480</v>
      </c>
      <c r="E179" s="1">
        <v>0</v>
      </c>
      <c r="F179" s="1">
        <v>0</v>
      </c>
      <c r="G179" s="2">
        <f t="shared" si="0"/>
        <v>14893.259999999998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298666</v>
      </c>
      <c r="D180" s="1">
        <f>'PR-RAS'!E184</f>
        <v>133018.79999999999</v>
      </c>
      <c r="E180" s="1">
        <v>0</v>
      </c>
      <c r="F180" s="1">
        <v>0</v>
      </c>
      <c r="G180" s="2">
        <f t="shared" si="0"/>
        <v>101081.94439999999</v>
      </c>
      <c r="H180" s="2">
        <f t="shared" si="1"/>
        <v>0.20000000001164153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13382</v>
      </c>
      <c r="D181" s="1">
        <f>'PR-RAS'!E185</f>
        <v>19932.34</v>
      </c>
      <c r="E181" s="1">
        <v>0</v>
      </c>
      <c r="F181" s="1">
        <v>0</v>
      </c>
      <c r="G181" s="2">
        <f t="shared" si="0"/>
        <v>9584.402399999999</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34051</v>
      </c>
      <c r="D182" s="1">
        <f>'PR-RAS'!E186</f>
        <v>55874.12</v>
      </c>
      <c r="E182" s="1">
        <v>0</v>
      </c>
      <c r="F182" s="1">
        <v>0</v>
      </c>
      <c r="G182" s="2">
        <f t="shared" si="0"/>
        <v>26389.662439999996</v>
      </c>
      <c r="H182" s="2">
        <f t="shared" si="1"/>
        <v>0.12000000000261934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205913</v>
      </c>
      <c r="D184" s="1">
        <f>'PR-RAS'!E188</f>
        <v>143607.66999999998</v>
      </c>
      <c r="E184" s="1">
        <v>0</v>
      </c>
      <c r="F184" s="1">
        <v>0</v>
      </c>
      <c r="G184" s="2">
        <f t="shared" si="0"/>
        <v>90242.486219999992</v>
      </c>
      <c r="H184" s="2">
        <f t="shared" si="1"/>
        <v>0.33000000001629815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14823</v>
      </c>
      <c r="D185" s="1">
        <f>'PR-RAS'!E189</f>
        <v>74629.64</v>
      </c>
      <c r="E185" s="1">
        <v>0</v>
      </c>
      <c r="F185" s="1">
        <v>0</v>
      </c>
      <c r="G185" s="2">
        <f t="shared" si="0"/>
        <v>30191.139520000001</v>
      </c>
      <c r="H185" s="2">
        <f t="shared" si="1"/>
        <v>0.36000000000058208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391</v>
      </c>
      <c r="D186" s="1">
        <f>'PR-RAS'!E190</f>
        <v>384</v>
      </c>
      <c r="E186" s="1">
        <v>0</v>
      </c>
      <c r="F186" s="1">
        <v>0</v>
      </c>
      <c r="G186" s="2">
        <f t="shared" si="0"/>
        <v>214.41499999999999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38920</v>
      </c>
      <c r="D187" s="1">
        <f>'PR-RAS'!E191</f>
        <v>42932</v>
      </c>
      <c r="E187" s="1">
        <v>0</v>
      </c>
      <c r="F187" s="1">
        <v>0</v>
      </c>
      <c r="G187" s="2">
        <f t="shared" si="0"/>
        <v>23209.824000000001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2598</v>
      </c>
      <c r="D188" s="1">
        <f>'PR-RAS'!E192</f>
        <v>1269.76</v>
      </c>
      <c r="E188" s="1">
        <v>0</v>
      </c>
      <c r="F188" s="1">
        <v>0</v>
      </c>
      <c r="G188" s="2">
        <f t="shared" si="0"/>
        <v>960.71624000000008</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v>
      </c>
      <c r="D189" s="1">
        <f>'PR-RAS'!E193</f>
        <v>1395</v>
      </c>
      <c r="E189" s="1">
        <v>0</v>
      </c>
      <c r="F189" s="1">
        <v>0</v>
      </c>
      <c r="G189" s="2">
        <f t="shared" si="0"/>
        <v>556.48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149011</v>
      </c>
      <c r="D191" s="1">
        <f>'PR-RAS'!E195</f>
        <v>22997.27</v>
      </c>
      <c r="E191" s="1">
        <v>0</v>
      </c>
      <c r="F191" s="1">
        <v>0</v>
      </c>
      <c r="G191" s="2">
        <f t="shared" si="0"/>
        <v>37051.052600000003</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39726</v>
      </c>
      <c r="D192" s="1">
        <f>'PR-RAS'!E196</f>
        <v>109949.54999999999</v>
      </c>
      <c r="E192" s="1">
        <v>0</v>
      </c>
      <c r="F192" s="1">
        <v>0</v>
      </c>
      <c r="G192" s="2">
        <f t="shared" si="0"/>
        <v>49588.394099999998</v>
      </c>
      <c r="H192" s="2">
        <f t="shared" si="1"/>
        <v>0.45000000001164153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17366</v>
      </c>
      <c r="D198" s="1">
        <f>'PR-RAS'!E202</f>
        <v>89902.45</v>
      </c>
      <c r="E198" s="1">
        <v>0</v>
      </c>
      <c r="F198" s="1">
        <v>0</v>
      </c>
      <c r="G198" s="2">
        <f t="shared" si="0"/>
        <v>38842.667300000001</v>
      </c>
      <c r="H198" s="2">
        <f t="shared" si="1"/>
        <v>0.44999999999708962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17366</v>
      </c>
      <c r="D200" s="1">
        <f>'PR-RAS'!E204</f>
        <v>89902.45</v>
      </c>
      <c r="E200" s="1">
        <v>0</v>
      </c>
      <c r="F200" s="1">
        <v>0</v>
      </c>
      <c r="G200" s="2">
        <f t="shared" si="0"/>
        <v>39237.009100000003</v>
      </c>
      <c r="H200" s="2">
        <f t="shared" si="1"/>
        <v>0.44999999999708962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22360</v>
      </c>
      <c r="D206" s="1">
        <f>'PR-RAS'!E210</f>
        <v>20047.099999999999</v>
      </c>
      <c r="E206" s="1">
        <v>0</v>
      </c>
      <c r="F206" s="1">
        <v>0</v>
      </c>
      <c r="G206" s="2">
        <f t="shared" si="0"/>
        <v>12803.110999999999</v>
      </c>
      <c r="H206" s="2">
        <f t="shared" si="1"/>
        <v>9.9999999998544808E-2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22360</v>
      </c>
      <c r="D207" s="1">
        <f>'PR-RAS'!E211</f>
        <v>13782.37</v>
      </c>
      <c r="E207" s="1">
        <v>0</v>
      </c>
      <c r="F207" s="1">
        <v>0</v>
      </c>
      <c r="G207" s="2">
        <f t="shared" si="0"/>
        <v>10284.496440000001</v>
      </c>
      <c r="H207" s="2">
        <f t="shared" si="1"/>
        <v>0.37000000000080036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0.24</v>
      </c>
      <c r="E209" s="1">
        <v>0</v>
      </c>
      <c r="F209" s="1">
        <v>0</v>
      </c>
      <c r="G209" s="2">
        <f t="shared" si="0"/>
        <v>9.9839999999999998E-2</v>
      </c>
      <c r="H209" s="2">
        <f t="shared" si="1"/>
        <v>0.24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6264.49</v>
      </c>
      <c r="E210" s="1">
        <v>0</v>
      </c>
      <c r="F210" s="1">
        <v>0</v>
      </c>
      <c r="G210" s="2">
        <f t="shared" si="0"/>
        <v>2618.5568199999998</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252213</v>
      </c>
      <c r="D248" s="1">
        <f>'PR-RAS'!E252</f>
        <v>218687</v>
      </c>
      <c r="E248" s="1">
        <v>0</v>
      </c>
      <c r="F248" s="1">
        <v>0</v>
      </c>
      <c r="G248" s="2">
        <f t="shared" si="0"/>
        <v>170327.989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252213</v>
      </c>
      <c r="D255" s="1">
        <f>'PR-RAS'!E259</f>
        <v>218687</v>
      </c>
      <c r="E255" s="1">
        <v>0</v>
      </c>
      <c r="F255" s="1">
        <v>0</v>
      </c>
      <c r="G255" s="2">
        <f t="shared" si="0"/>
        <v>175155.098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252213</v>
      </c>
      <c r="D256" s="1">
        <f>'PR-RAS'!E260</f>
        <v>218687</v>
      </c>
      <c r="E256" s="1">
        <v>0</v>
      </c>
      <c r="F256" s="1">
        <v>0</v>
      </c>
      <c r="G256" s="2">
        <f t="shared" si="0"/>
        <v>175844.685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507735</v>
      </c>
      <c r="D259" s="1">
        <f>'PR-RAS'!E263</f>
        <v>367867.01</v>
      </c>
      <c r="E259" s="1">
        <v>0</v>
      </c>
      <c r="F259" s="1">
        <v>0</v>
      </c>
      <c r="G259" s="2">
        <f t="shared" si="0"/>
        <v>320815.00716000004</v>
      </c>
      <c r="H259" s="2">
        <f t="shared" si="1"/>
        <v>1.0000000009313226E-2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495700</v>
      </c>
      <c r="D260" s="1">
        <f>'PR-RAS'!E264</f>
        <v>365327.26</v>
      </c>
      <c r="E260" s="1">
        <v>0</v>
      </c>
      <c r="F260" s="1">
        <v>0</v>
      </c>
      <c r="G260" s="2">
        <f t="shared" si="0"/>
        <v>317625.82068</v>
      </c>
      <c r="H260" s="2">
        <f t="shared" si="1"/>
        <v>0.26000000000931323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495700</v>
      </c>
      <c r="D261" s="1">
        <f>'PR-RAS'!E265</f>
        <v>365327.26</v>
      </c>
      <c r="E261" s="1">
        <v>0</v>
      </c>
      <c r="F261" s="1">
        <v>0</v>
      </c>
      <c r="G261" s="2">
        <f t="shared" si="0"/>
        <v>318852.1752</v>
      </c>
      <c r="H261" s="2">
        <f t="shared" si="1"/>
        <v>0.26000000000931323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12035</v>
      </c>
      <c r="D275" s="1">
        <f>'PR-RAS'!E279</f>
        <v>2539.75</v>
      </c>
      <c r="E275" s="1">
        <v>0</v>
      </c>
      <c r="F275" s="1">
        <v>0</v>
      </c>
      <c r="G275" s="2">
        <f t="shared" si="0"/>
        <v>4689.3730000000005</v>
      </c>
      <c r="H275" s="2">
        <f t="shared" si="1"/>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12035</v>
      </c>
      <c r="D276" s="1">
        <f>'PR-RAS'!E280</f>
        <v>2539.75</v>
      </c>
      <c r="E276" s="1">
        <v>0</v>
      </c>
      <c r="F276" s="1">
        <v>0</v>
      </c>
      <c r="G276" s="2">
        <f t="shared" si="0"/>
        <v>4706.4875000000002</v>
      </c>
      <c r="H276" s="2">
        <f t="shared" si="1"/>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3212202</v>
      </c>
      <c r="D285" s="1">
        <f>'PR-RAS'!E289</f>
        <v>2897191.01</v>
      </c>
      <c r="E285" s="1">
        <v>0</v>
      </c>
      <c r="F285" s="1">
        <v>0</v>
      </c>
      <c r="G285" s="2">
        <f t="shared" si="0"/>
        <v>2557869.8616799996</v>
      </c>
      <c r="H285" s="2">
        <f t="shared" si="1"/>
        <v>9.9999997764825821E-3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4429431</v>
      </c>
      <c r="D286" s="1">
        <f>'PR-RAS'!E290</f>
        <v>5002463.22</v>
      </c>
      <c r="E286" s="1">
        <v>0</v>
      </c>
      <c r="F286" s="1">
        <v>0</v>
      </c>
      <c r="G286" s="2">
        <f t="shared" si="0"/>
        <v>4113791.8703999994</v>
      </c>
      <c r="H286" s="2">
        <f t="shared" si="1"/>
        <v>0.21999999973922968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91274</v>
      </c>
      <c r="D288" s="1">
        <f>'PR-RAS'!E292</f>
        <v>107079.43</v>
      </c>
      <c r="E288" s="1">
        <v>0</v>
      </c>
      <c r="F288" s="1">
        <v>0</v>
      </c>
      <c r="G288" s="2">
        <f t="shared" si="0"/>
        <v>87659.230819999982</v>
      </c>
      <c r="H288" s="2">
        <f t="shared" si="1"/>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900</v>
      </c>
      <c r="D293" s="1">
        <f>'PR-RAS'!E298</f>
        <v>4145</v>
      </c>
      <c r="E293" s="1">
        <v>0</v>
      </c>
      <c r="F293" s="1">
        <v>0</v>
      </c>
      <c r="G293" s="2">
        <f t="shared" si="0"/>
        <v>2683.48</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900</v>
      </c>
      <c r="D294" s="1">
        <f>'PR-RAS'!E299</f>
        <v>4145</v>
      </c>
      <c r="E294" s="1">
        <v>0</v>
      </c>
      <c r="F294" s="1">
        <v>0</v>
      </c>
      <c r="G294" s="2">
        <f t="shared" si="0"/>
        <v>2692.6699999999996</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900</v>
      </c>
      <c r="D295" s="1">
        <f>'PR-RAS'!E300</f>
        <v>4145</v>
      </c>
      <c r="E295" s="1">
        <v>0</v>
      </c>
      <c r="F295" s="1">
        <v>0</v>
      </c>
      <c r="G295" s="2">
        <f t="shared" si="0"/>
        <v>2701.8599999999997</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900</v>
      </c>
      <c r="D296" s="1">
        <f>'PR-RAS'!E301</f>
        <v>4145</v>
      </c>
      <c r="E296" s="1">
        <v>0</v>
      </c>
      <c r="F296" s="1">
        <v>0</v>
      </c>
      <c r="G296" s="2">
        <f t="shared" si="0"/>
        <v>2711.0499999999997</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5351725</v>
      </c>
      <c r="D345" s="1">
        <f>'PR-RAS'!E350</f>
        <v>3900466.21</v>
      </c>
      <c r="E345" s="1">
        <v>0</v>
      </c>
      <c r="F345" s="1">
        <v>0</v>
      </c>
      <c r="G345" s="2">
        <f t="shared" si="0"/>
        <v>4524514.1524799997</v>
      </c>
      <c r="H345" s="2">
        <f t="shared" si="1"/>
        <v>0.2099999999627471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5351725</v>
      </c>
      <c r="D358" s="1">
        <f>'PR-RAS'!E363</f>
        <v>3900466.21</v>
      </c>
      <c r="E358" s="1">
        <v>0</v>
      </c>
      <c r="F358" s="1">
        <v>0</v>
      </c>
      <c r="G358" s="2">
        <f t="shared" si="0"/>
        <v>4695498.6989399996</v>
      </c>
      <c r="H358" s="2">
        <f t="shared" si="1"/>
        <v>0.2099999999627471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5005782</v>
      </c>
      <c r="D359" s="1">
        <f>'PR-RAS'!E364</f>
        <v>3106281.02</v>
      </c>
      <c r="E359" s="1">
        <v>0</v>
      </c>
      <c r="F359" s="1">
        <v>0</v>
      </c>
      <c r="G359" s="2">
        <f t="shared" si="0"/>
        <v>4016167.1663199994</v>
      </c>
      <c r="H359" s="2">
        <f t="shared" si="1"/>
        <v>2.0000000018626451E-2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2140352</v>
      </c>
      <c r="D361" s="1">
        <f>'PR-RAS'!E366</f>
        <v>602834.38</v>
      </c>
      <c r="E361" s="1">
        <v>0</v>
      </c>
      <c r="F361" s="1">
        <v>0</v>
      </c>
      <c r="G361" s="2">
        <f t="shared" si="0"/>
        <v>1204567.4735999999</v>
      </c>
      <c r="H361" s="2">
        <f t="shared" si="1"/>
        <v>0.38000000000465661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2865430</v>
      </c>
      <c r="D363" s="1">
        <f>'PR-RAS'!E368</f>
        <v>2503446.64</v>
      </c>
      <c r="E363" s="1">
        <v>0</v>
      </c>
      <c r="F363" s="1">
        <v>0</v>
      </c>
      <c r="G363" s="2">
        <f t="shared" si="0"/>
        <v>2849781.0273600002</v>
      </c>
      <c r="H363" s="2">
        <f t="shared" si="1"/>
        <v>0.35999999986961484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61693</v>
      </c>
      <c r="D364" s="1">
        <f>'PR-RAS'!E369</f>
        <v>638810.19000000006</v>
      </c>
      <c r="E364" s="1">
        <v>0</v>
      </c>
      <c r="F364" s="1">
        <v>0</v>
      </c>
      <c r="G364" s="2">
        <f t="shared" si="0"/>
        <v>486170.75694000005</v>
      </c>
      <c r="H364" s="2">
        <f t="shared" si="1"/>
        <v>0.19000000006053597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13322</v>
      </c>
      <c r="D365" s="1">
        <f>'PR-RAS'!E370</f>
        <v>21681.56</v>
      </c>
      <c r="E365" s="1">
        <v>0</v>
      </c>
      <c r="F365" s="1">
        <v>0</v>
      </c>
      <c r="G365" s="2">
        <f t="shared" si="0"/>
        <v>20633.383679999999</v>
      </c>
      <c r="H365" s="2">
        <f t="shared" si="1"/>
        <v>0.43999999999869033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33451</v>
      </c>
      <c r="D366" s="1">
        <f>'PR-RAS'!E371</f>
        <v>577141.23</v>
      </c>
      <c r="E366" s="1">
        <v>0</v>
      </c>
      <c r="F366" s="1">
        <v>0</v>
      </c>
      <c r="G366" s="2">
        <f t="shared" si="0"/>
        <v>433522.71289999998</v>
      </c>
      <c r="H366" s="2">
        <f t="shared" si="1"/>
        <v>0.22999999998137355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14920</v>
      </c>
      <c r="D367" s="1">
        <f>'PR-RAS'!E372</f>
        <v>23209.4</v>
      </c>
      <c r="E367" s="1">
        <v>0</v>
      </c>
      <c r="F367" s="1">
        <v>0</v>
      </c>
      <c r="G367" s="2">
        <f t="shared" si="0"/>
        <v>22450.000800000002</v>
      </c>
      <c r="H367" s="2">
        <f t="shared" si="1"/>
        <v>0.40000000000145519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16778</v>
      </c>
      <c r="E371" s="1">
        <v>0</v>
      </c>
      <c r="F371" s="1">
        <v>0</v>
      </c>
      <c r="G371" s="2">
        <f t="shared" si="0"/>
        <v>12415.72</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284250</v>
      </c>
      <c r="D386" s="1">
        <f>'PR-RAS'!E391</f>
        <v>155375</v>
      </c>
      <c r="E386" s="1">
        <v>0</v>
      </c>
      <c r="F386" s="1">
        <v>0</v>
      </c>
      <c r="G386" s="2">
        <f t="shared" si="0"/>
        <v>229075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119800</v>
      </c>
      <c r="D388" s="1">
        <f>'PR-RAS'!E393</f>
        <v>18375</v>
      </c>
      <c r="E388" s="1">
        <v>0</v>
      </c>
      <c r="F388" s="1">
        <v>0</v>
      </c>
      <c r="G388" s="2">
        <f t="shared" si="0"/>
        <v>60584.85</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164450</v>
      </c>
      <c r="D390" s="1">
        <f>'PR-RAS'!E395</f>
        <v>137000</v>
      </c>
      <c r="E390" s="1">
        <v>0</v>
      </c>
      <c r="F390" s="1">
        <v>0</v>
      </c>
      <c r="G390" s="2">
        <f t="shared" si="0"/>
        <v>170557.05000000002</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5350825</v>
      </c>
      <c r="D403" s="1">
        <f>'PR-RAS'!E408</f>
        <v>3896321.21</v>
      </c>
      <c r="E403" s="1">
        <v>0</v>
      </c>
      <c r="F403" s="1">
        <v>0</v>
      </c>
      <c r="G403" s="2">
        <f t="shared" si="0"/>
        <v>5283673.9028400006</v>
      </c>
      <c r="H403" s="2">
        <f t="shared" si="1"/>
        <v>0.2099999999627471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70365</v>
      </c>
      <c r="D405" s="1">
        <f>'PR-RAS'!E410</f>
        <v>83650.45</v>
      </c>
      <c r="E405" s="1">
        <v>0</v>
      </c>
      <c r="F405" s="1">
        <v>0</v>
      </c>
      <c r="G405" s="2">
        <f t="shared" si="0"/>
        <v>96017.0236</v>
      </c>
      <c r="H405" s="2">
        <f t="shared" si="1"/>
        <v>0.44999999999708962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7642533</v>
      </c>
      <c r="D407" s="1">
        <f>'PR-RAS'!E412</f>
        <v>7903799.2299999995</v>
      </c>
      <c r="E407" s="1">
        <v>0</v>
      </c>
      <c r="F407" s="1">
        <v>0</v>
      </c>
      <c r="G407" s="2">
        <f t="shared" si="0"/>
        <v>9520753.3727600016</v>
      </c>
      <c r="H407" s="2">
        <f t="shared" si="1"/>
        <v>0.22999999951571226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8563927</v>
      </c>
      <c r="D408" s="1">
        <f>'PR-RAS'!E413</f>
        <v>6797657.2199999997</v>
      </c>
      <c r="E408" s="1">
        <v>0</v>
      </c>
      <c r="F408" s="1">
        <v>0</v>
      </c>
      <c r="G408" s="2">
        <f t="shared" si="0"/>
        <v>9018811.2660799976</v>
      </c>
      <c r="H408" s="2">
        <f t="shared" si="1"/>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1106142.0099999998</v>
      </c>
      <c r="E409" s="1">
        <v>0</v>
      </c>
      <c r="F409" s="1">
        <v>0</v>
      </c>
      <c r="G409" s="2">
        <f t="shared" si="0"/>
        <v>902611.88015999971</v>
      </c>
      <c r="H409" s="2">
        <f t="shared" si="1"/>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921394</v>
      </c>
      <c r="D410" s="1">
        <f>'PR-RAS'!E415</f>
        <v>0</v>
      </c>
      <c r="E410" s="1">
        <v>0</v>
      </c>
      <c r="F410" s="1">
        <v>0</v>
      </c>
      <c r="G410" s="2">
        <f t="shared" si="0"/>
        <v>376850.14599999995</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20909</v>
      </c>
      <c r="D411" s="1">
        <f>'PR-RAS'!E416</f>
        <v>23428.979999999996</v>
      </c>
      <c r="E411" s="1">
        <v>0</v>
      </c>
      <c r="F411" s="1">
        <v>0</v>
      </c>
      <c r="G411" s="2">
        <f t="shared" si="0"/>
        <v>27784.453599999993</v>
      </c>
      <c r="H411" s="2">
        <f t="shared" si="1"/>
        <v>2.0000000004074536E-2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1998675</v>
      </c>
      <c r="D414" s="1">
        <f>'PR-RAS'!E420</f>
        <v>0</v>
      </c>
      <c r="E414" s="1">
        <v>0</v>
      </c>
      <c r="F414" s="1">
        <v>0</v>
      </c>
      <c r="G414" s="2">
        <f t="shared" si="0"/>
        <v>825452.77499999991</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1998675</v>
      </c>
      <c r="D478" s="1">
        <f>'PR-RAS'!E484</f>
        <v>0</v>
      </c>
      <c r="E478" s="1">
        <v>0</v>
      </c>
      <c r="F478" s="1">
        <v>0</v>
      </c>
      <c r="G478" s="2">
        <f t="shared" si="0"/>
        <v>953367.97499999998</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1998675</v>
      </c>
      <c r="D484" s="1">
        <f>'PR-RAS'!E490</f>
        <v>0</v>
      </c>
      <c r="E484" s="1">
        <v>0</v>
      </c>
      <c r="F484" s="1">
        <v>0</v>
      </c>
      <c r="G484" s="2">
        <f t="shared" si="0"/>
        <v>965360.02500000002</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1998675</v>
      </c>
      <c r="D485" s="1">
        <f>'PR-RAS'!E491</f>
        <v>0</v>
      </c>
      <c r="E485" s="1">
        <v>0</v>
      </c>
      <c r="F485" s="1">
        <v>0</v>
      </c>
      <c r="G485" s="2">
        <f t="shared" si="0"/>
        <v>967358.7</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296177.75</v>
      </c>
      <c r="E522" s="1">
        <v>0</v>
      </c>
      <c r="F522" s="1">
        <v>0</v>
      </c>
      <c r="G522" s="2">
        <f t="shared" si="0"/>
        <v>308617.21549999999</v>
      </c>
      <c r="H522" s="2">
        <f t="shared" si="1"/>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296177.75</v>
      </c>
      <c r="E587" s="1">
        <v>0</v>
      </c>
      <c r="F587" s="1">
        <v>0</v>
      </c>
      <c r="G587" s="2">
        <f t="shared" si="0"/>
        <v>347120.32299999997</v>
      </c>
      <c r="H587" s="2">
        <f t="shared" si="1"/>
        <v>0.25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296177.75</v>
      </c>
      <c r="E593" s="1">
        <v>0</v>
      </c>
      <c r="F593" s="1">
        <v>0</v>
      </c>
      <c r="G593" s="2">
        <f t="shared" si="0"/>
        <v>350674.45600000001</v>
      </c>
      <c r="H593" s="2">
        <f t="shared" si="1"/>
        <v>0.25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296177.75</v>
      </c>
      <c r="E594" s="1">
        <v>0</v>
      </c>
      <c r="F594" s="1">
        <v>0</v>
      </c>
      <c r="G594" s="2">
        <f t="shared" si="0"/>
        <v>351266.81150000001</v>
      </c>
      <c r="H594" s="2">
        <f t="shared" si="1"/>
        <v>0.25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1998675</v>
      </c>
      <c r="D629" s="1">
        <f>'PR-RAS'!E635</f>
        <v>0</v>
      </c>
      <c r="E629" s="1">
        <v>0</v>
      </c>
      <c r="F629" s="1">
        <v>0</v>
      </c>
      <c r="G629" s="2">
        <f t="shared" si="0"/>
        <v>1255167.8999999999</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296177.75</v>
      </c>
      <c r="E630" s="1">
        <v>0</v>
      </c>
      <c r="F630" s="1">
        <v>0</v>
      </c>
      <c r="G630" s="2">
        <f t="shared" si="0"/>
        <v>372591.60950000002</v>
      </c>
      <c r="H630" s="2">
        <f t="shared" si="1"/>
        <v>0.25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9641208</v>
      </c>
      <c r="D633" s="1">
        <f>'PR-RAS'!E639</f>
        <v>7903799.2299999995</v>
      </c>
      <c r="E633" s="1">
        <v>0</v>
      </c>
      <c r="F633" s="1">
        <v>0</v>
      </c>
      <c r="G633" s="2">
        <f t="shared" si="0"/>
        <v>16083645.68272</v>
      </c>
      <c r="H633" s="2">
        <f t="shared" si="1"/>
        <v>0.22999999951571226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8563927</v>
      </c>
      <c r="D634" s="1">
        <f>'PR-RAS'!E640</f>
        <v>7093834.9699999997</v>
      </c>
      <c r="E634" s="1">
        <v>0</v>
      </c>
      <c r="F634" s="1">
        <v>0</v>
      </c>
      <c r="G634" s="2">
        <f t="shared" si="0"/>
        <v>14401760.863019999</v>
      </c>
      <c r="H634" s="2">
        <f t="shared" si="1"/>
        <v>3.0000000260770321E-2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1077281</v>
      </c>
      <c r="D635" s="1">
        <f>'PR-RAS'!E641</f>
        <v>809964.25999999978</v>
      </c>
      <c r="E635" s="1">
        <v>0</v>
      </c>
      <c r="F635" s="1">
        <v>0</v>
      </c>
      <c r="G635" s="2">
        <f t="shared" si="0"/>
        <v>1710030.8356799998</v>
      </c>
      <c r="H635" s="2">
        <f t="shared" si="1"/>
        <v>0.25999999977648258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20909</v>
      </c>
      <c r="D637" s="1">
        <f>'PR-RAS'!E643</f>
        <v>23428.979999999996</v>
      </c>
      <c r="E637" s="1">
        <v>0</v>
      </c>
      <c r="F637" s="1">
        <v>0</v>
      </c>
      <c r="G637" s="2">
        <f t="shared" si="0"/>
        <v>43099.786559999993</v>
      </c>
      <c r="H637" s="2">
        <f t="shared" si="1"/>
        <v>2.0000000004074536E-2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1098190</v>
      </c>
      <c r="D639" s="1">
        <f>'PR-RAS'!E645</f>
        <v>833393.23999999976</v>
      </c>
      <c r="E639" s="1">
        <v>0</v>
      </c>
      <c r="F639" s="1">
        <v>0</v>
      </c>
      <c r="G639" s="2">
        <f t="shared" si="0"/>
        <v>1764054.9942399997</v>
      </c>
      <c r="H639" s="2">
        <f t="shared" si="1"/>
        <v>0.23999999975785613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2309895</v>
      </c>
      <c r="D642" s="1">
        <f>'PR-RAS'!E649</f>
        <v>2037646.63</v>
      </c>
      <c r="E642" s="1">
        <v>0</v>
      </c>
      <c r="F642" s="1">
        <v>0</v>
      </c>
      <c r="G642" s="2">
        <f t="shared" si="0"/>
        <v>4092905.67466</v>
      </c>
      <c r="H642" s="2">
        <f t="shared" si="1"/>
        <v>0.37000000011175871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9720028</v>
      </c>
      <c r="D643" s="1">
        <f>'PR-RAS'!E650</f>
        <v>9371411.3100000005</v>
      </c>
      <c r="E643" s="1">
        <v>0</v>
      </c>
      <c r="F643" s="1">
        <v>0</v>
      </c>
      <c r="G643" s="2">
        <f t="shared" si="0"/>
        <v>18273150.09804</v>
      </c>
      <c r="H643" s="2">
        <f t="shared" si="1"/>
        <v>0.31000000052154064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8707331</v>
      </c>
      <c r="D644" s="1">
        <f>'PR-RAS'!E651</f>
        <v>10340767.279999999</v>
      </c>
      <c r="E644" s="1">
        <v>0</v>
      </c>
      <c r="F644" s="1">
        <v>0</v>
      </c>
      <c r="G644" s="2">
        <f t="shared" si="0"/>
        <v>18897040.55508</v>
      </c>
      <c r="H644" s="2">
        <f t="shared" si="1"/>
        <v>0.27999999932944775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3322592</v>
      </c>
      <c r="D645" s="1">
        <f>'PR-RAS'!E652</f>
        <v>1068290.660000002</v>
      </c>
      <c r="E645" s="1">
        <v>0</v>
      </c>
      <c r="F645" s="1">
        <v>0</v>
      </c>
      <c r="G645" s="2">
        <f t="shared" si="0"/>
        <v>3515707.6180800027</v>
      </c>
      <c r="H645" s="2">
        <f t="shared" si="1"/>
        <v>0.33999999798834324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4</v>
      </c>
      <c r="E646" s="1">
        <v>0</v>
      </c>
      <c r="F646" s="1">
        <v>0</v>
      </c>
      <c r="G646" s="2">
        <f t="shared" si="0"/>
        <v>10.965</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14</v>
      </c>
      <c r="E647" s="1">
        <v>0</v>
      </c>
      <c r="F647" s="1">
        <v>0</v>
      </c>
      <c r="G647" s="2">
        <f t="shared" si="0"/>
        <v>21.964000000000002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4</v>
      </c>
      <c r="E648" s="1">
        <v>0</v>
      </c>
      <c r="F648" s="1">
        <v>0</v>
      </c>
      <c r="G648" s="2">
        <f t="shared" si="0"/>
        <v>10.999000000000001</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10</v>
      </c>
      <c r="E649" s="1">
        <v>0</v>
      </c>
      <c r="F649" s="1">
        <v>0</v>
      </c>
      <c r="G649" s="2">
        <f t="shared" si="0"/>
        <v>16.847999999999999</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877</v>
      </c>
      <c r="D653" s="1">
        <f>'PR-RAS'!E660</f>
        <v>0</v>
      </c>
      <c r="E653" s="1">
        <v>0</v>
      </c>
      <c r="F653" s="1">
        <v>0</v>
      </c>
      <c r="G653" s="2">
        <f t="shared" si="0"/>
        <v>571.80399999999997</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1481157</v>
      </c>
      <c r="D654" s="1">
        <f>'PR-RAS'!E661</f>
        <v>2015465.23</v>
      </c>
      <c r="E654" s="1">
        <v>0</v>
      </c>
      <c r="F654" s="1">
        <v>0</v>
      </c>
      <c r="G654" s="2">
        <f t="shared" si="0"/>
        <v>3599393.1113800001</v>
      </c>
      <c r="H654" s="2">
        <f t="shared" si="1"/>
        <v>0.22999999998137355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8063</v>
      </c>
      <c r="D655" s="1">
        <f>'PR-RAS'!E662</f>
        <v>0</v>
      </c>
      <c r="E655" s="1">
        <v>0</v>
      </c>
      <c r="F655" s="1">
        <v>0</v>
      </c>
      <c r="G655" s="2">
        <f t="shared" si="0"/>
        <v>5273.2020000000002</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5984</v>
      </c>
      <c r="D658" s="1">
        <f>'PR-RAS'!E665</f>
        <v>146093.75</v>
      </c>
      <c r="E658" s="1">
        <v>0</v>
      </c>
      <c r="F658" s="1">
        <v>0</v>
      </c>
      <c r="G658" s="2">
        <f t="shared" si="0"/>
        <v>195898.67550000001</v>
      </c>
      <c r="H658" s="2">
        <f t="shared" si="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1473686.19</v>
      </c>
      <c r="E666" s="1">
        <v>0</v>
      </c>
      <c r="F666" s="1">
        <v>0</v>
      </c>
      <c r="G666" s="2">
        <f t="shared" si="0"/>
        <v>1960002.6327</v>
      </c>
      <c r="H666" s="2">
        <f t="shared" si="1"/>
        <v>0.18999999994412065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406566</v>
      </c>
      <c r="D687" s="1">
        <f>'PR-RAS'!E694</f>
        <v>186434.18</v>
      </c>
      <c r="E687" s="1">
        <v>0</v>
      </c>
      <c r="F687" s="1">
        <v>0</v>
      </c>
      <c r="G687" s="2">
        <f t="shared" si="0"/>
        <v>534691.97096000006</v>
      </c>
      <c r="H687" s="2">
        <f t="shared" si="1"/>
        <v>0.17999999999301508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219960</v>
      </c>
      <c r="D691" s="1">
        <f>'PR-RAS'!E698</f>
        <v>619059.74</v>
      </c>
      <c r="E691" s="1">
        <v>0</v>
      </c>
      <c r="F691" s="1">
        <v>0</v>
      </c>
      <c r="G691" s="2">
        <f t="shared" si="0"/>
        <v>1006074.8411999999</v>
      </c>
      <c r="H691" s="2">
        <f t="shared" si="1"/>
        <v>0.26000000000931323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27121</v>
      </c>
      <c r="E711" s="1">
        <v>0</v>
      </c>
      <c r="F711" s="1">
        <v>0</v>
      </c>
      <c r="G711" s="2">
        <f t="shared" si="0"/>
        <v>38511.82</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1980</v>
      </c>
      <c r="E713" s="1">
        <v>0</v>
      </c>
      <c r="F713" s="1">
        <v>0</v>
      </c>
      <c r="G713" s="2">
        <f t="shared" si="0"/>
        <v>2819.52</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22018.799999999999</v>
      </c>
      <c r="E715" s="1">
        <v>0</v>
      </c>
      <c r="F715" s="1">
        <v>0</v>
      </c>
      <c r="G715" s="2">
        <f t="shared" si="0"/>
        <v>31442.846399999999</v>
      </c>
      <c r="H715" s="2">
        <f t="shared" si="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14823</v>
      </c>
      <c r="D718" s="1">
        <f>'PR-RAS'!E725</f>
        <v>37111.839999999997</v>
      </c>
      <c r="E718" s="1">
        <v>0</v>
      </c>
      <c r="F718" s="1">
        <v>0</v>
      </c>
      <c r="G718" s="2">
        <f t="shared" si="0"/>
        <v>63846.46955999999</v>
      </c>
      <c r="H718" s="2">
        <f t="shared" si="1"/>
        <v>0.16000000000349246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17366</v>
      </c>
      <c r="D732" s="1">
        <f>'PR-RAS'!E739</f>
        <v>89902.45</v>
      </c>
      <c r="E732" s="1">
        <v>0</v>
      </c>
      <c r="F732" s="1">
        <v>0</v>
      </c>
      <c r="G732" s="2">
        <f t="shared" si="0"/>
        <v>144131.92789999998</v>
      </c>
      <c r="H732" s="2">
        <f t="shared" si="1"/>
        <v>0.44999999999708962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139963</v>
      </c>
      <c r="D809" s="1">
        <f>'PR-RAS'!E816</f>
        <v>106187</v>
      </c>
      <c r="E809" s="1">
        <v>0</v>
      </c>
      <c r="F809" s="1">
        <v>0</v>
      </c>
      <c r="G809" s="2">
        <f t="shared" si="0"/>
        <v>284688.29600000003</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47250</v>
      </c>
      <c r="D811" s="1">
        <f>'PR-RAS'!E818</f>
        <v>52500</v>
      </c>
      <c r="E811" s="1">
        <v>0</v>
      </c>
      <c r="F811" s="1">
        <v>0</v>
      </c>
      <c r="G811" s="2">
        <f t="shared" si="0"/>
        <v>123322.50000000001</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65000</v>
      </c>
      <c r="D814" s="1">
        <f>'PR-RAS'!E821</f>
        <v>60000</v>
      </c>
      <c r="E814" s="1">
        <v>0</v>
      </c>
      <c r="F814" s="1">
        <v>0</v>
      </c>
      <c r="G814" s="2">
        <f t="shared" si="0"/>
        <v>150405</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12035</v>
      </c>
      <c r="D823" s="1">
        <f>'PR-RAS'!E830</f>
        <v>2539.75</v>
      </c>
      <c r="E823" s="1">
        <v>0</v>
      </c>
      <c r="F823" s="1">
        <v>0</v>
      </c>
      <c r="G823" s="2">
        <f t="shared" si="0"/>
        <v>14068.118999999999</v>
      </c>
      <c r="H823" s="2">
        <f t="shared" si="1"/>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296177.75</v>
      </c>
      <c r="E940" s="1">
        <v>0</v>
      </c>
      <c r="F940" s="1">
        <v>0</v>
      </c>
      <c r="G940" s="2">
        <f t="shared" si="0"/>
        <v>556221.81449999998</v>
      </c>
      <c r="H940" s="2">
        <f t="shared" si="1"/>
        <v>0.25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10636004.289999999</v>
      </c>
      <c r="D1480" s="6"/>
      <c r="E1480" s="6">
        <v>0</v>
      </c>
      <c r="F1480" s="6">
        <v>0</v>
      </c>
      <c r="G1480" s="7">
        <f t="shared" ref="G1480:G1580" si="25">B1480/1000*C1480</f>
        <v>10636.004289999999</v>
      </c>
      <c r="H1480" s="7">
        <f t="shared" ref="H1480:H1580" si="26">ABS(C1480-ROUND(C1480,0))</f>
        <v>0.28999999910593033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7473310.2800000003</v>
      </c>
      <c r="D1481" s="1">
        <v>0</v>
      </c>
      <c r="E1481" s="1">
        <v>0</v>
      </c>
      <c r="F1481" s="1">
        <v>0</v>
      </c>
      <c r="G1481" s="2">
        <f t="shared" si="25"/>
        <v>14946.620560000001</v>
      </c>
      <c r="H1481" s="2">
        <f t="shared" si="26"/>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3557150.3200000003</v>
      </c>
      <c r="D1483" s="1">
        <v>0</v>
      </c>
      <c r="E1483" s="1">
        <v>0</v>
      </c>
      <c r="F1483" s="1">
        <v>0</v>
      </c>
      <c r="G1483" s="2">
        <f t="shared" si="25"/>
        <v>14228.601280000001</v>
      </c>
      <c r="H1483" s="2">
        <f t="shared" si="26"/>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919775.37</v>
      </c>
      <c r="D1484" s="1">
        <v>0</v>
      </c>
      <c r="E1484" s="1">
        <v>0</v>
      </c>
      <c r="F1484" s="1">
        <v>0</v>
      </c>
      <c r="G1484" s="2">
        <f t="shared" si="25"/>
        <v>4598.8768499999996</v>
      </c>
      <c r="H1484" s="2">
        <f t="shared" si="26"/>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1204964.1599999999</v>
      </c>
      <c r="D1485" s="1">
        <v>0</v>
      </c>
      <c r="E1485" s="1">
        <v>0</v>
      </c>
      <c r="F1485" s="1">
        <v>0</v>
      </c>
      <c r="G1485" s="2">
        <f t="shared" si="25"/>
        <v>7229.78496</v>
      </c>
      <c r="H1485" s="2">
        <f t="shared" si="26"/>
        <v>0.15999999991618097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8851.74</v>
      </c>
      <c r="D1486" s="1">
        <v>0</v>
      </c>
      <c r="E1486" s="1">
        <v>0</v>
      </c>
      <c r="F1486" s="1">
        <v>0</v>
      </c>
      <c r="G1486" s="2">
        <f t="shared" si="25"/>
        <v>61.962179999999996</v>
      </c>
      <c r="H1486" s="2">
        <f t="shared" si="26"/>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195595.5</v>
      </c>
      <c r="D1489" s="1">
        <v>0</v>
      </c>
      <c r="E1489" s="1">
        <v>0</v>
      </c>
      <c r="F1489" s="1">
        <v>0</v>
      </c>
      <c r="G1489" s="2">
        <f t="shared" si="25"/>
        <v>1955.9549999999999</v>
      </c>
      <c r="H1489" s="2">
        <f t="shared" si="26"/>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v>
      </c>
      <c r="D1490" s="1">
        <v>0</v>
      </c>
      <c r="E1490" s="1">
        <v>0</v>
      </c>
      <c r="F1490" s="1">
        <v>0</v>
      </c>
      <c r="G1490" s="2">
        <f t="shared" si="25"/>
        <v>1.0999999999999999E-2</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1227962.55</v>
      </c>
      <c r="D1491" s="1">
        <v>0</v>
      </c>
      <c r="E1491" s="1">
        <v>0</v>
      </c>
      <c r="F1491" s="1">
        <v>0</v>
      </c>
      <c r="G1491" s="2">
        <f t="shared" si="25"/>
        <v>14735.5506</v>
      </c>
      <c r="H1491" s="2">
        <f t="shared" si="26"/>
        <v>0.44999999995343387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3916159.96</v>
      </c>
      <c r="D1492" s="1">
        <v>0</v>
      </c>
      <c r="E1492" s="1">
        <v>0</v>
      </c>
      <c r="F1492" s="1">
        <v>0</v>
      </c>
      <c r="G1492" s="2">
        <f t="shared" si="25"/>
        <v>50910.07948</v>
      </c>
      <c r="H1492" s="2">
        <f t="shared" si="26"/>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9622027.1699999999</v>
      </c>
      <c r="D1499" s="1">
        <v>0</v>
      </c>
      <c r="E1499" s="1">
        <v>0</v>
      </c>
      <c r="F1499" s="1">
        <v>0</v>
      </c>
      <c r="G1499" s="2">
        <f t="shared" si="25"/>
        <v>192440.5434</v>
      </c>
      <c r="H1499" s="2">
        <f t="shared" si="26"/>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3651284.21</v>
      </c>
      <c r="D1501" s="1">
        <v>0</v>
      </c>
      <c r="E1501" s="1">
        <v>0</v>
      </c>
      <c r="F1501" s="1">
        <v>0</v>
      </c>
      <c r="G1501" s="2">
        <f t="shared" si="25"/>
        <v>80328.252619999999</v>
      </c>
      <c r="H1501" s="2">
        <f t="shared" si="26"/>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857775.01</v>
      </c>
      <c r="D1502" s="1">
        <v>0</v>
      </c>
      <c r="E1502" s="1">
        <v>0</v>
      </c>
      <c r="F1502" s="1">
        <v>0</v>
      </c>
      <c r="G1502" s="2">
        <f t="shared" si="25"/>
        <v>19728.825229999999</v>
      </c>
      <c r="H1502" s="2">
        <f t="shared" si="26"/>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1233532.22</v>
      </c>
      <c r="D1503" s="1">
        <v>0</v>
      </c>
      <c r="E1503" s="1">
        <v>0</v>
      </c>
      <c r="F1503" s="1">
        <v>0</v>
      </c>
      <c r="G1503" s="2">
        <f t="shared" si="25"/>
        <v>29604.773280000001</v>
      </c>
      <c r="H1503" s="2">
        <f t="shared" si="26"/>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11884.19</v>
      </c>
      <c r="D1504" s="1">
        <v>0</v>
      </c>
      <c r="E1504" s="1">
        <v>0</v>
      </c>
      <c r="F1504" s="1">
        <v>0</v>
      </c>
      <c r="G1504" s="2">
        <f t="shared" si="25"/>
        <v>297.10475000000002</v>
      </c>
      <c r="H1504" s="2">
        <f t="shared" si="26"/>
        <v>0.19000000000050932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198057</v>
      </c>
      <c r="D1507" s="1">
        <v>0</v>
      </c>
      <c r="E1507" s="1">
        <v>0</v>
      </c>
      <c r="F1507" s="1">
        <v>0</v>
      </c>
      <c r="G1507" s="2">
        <f t="shared" si="25"/>
        <v>5545.5960000000005</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1350035.79</v>
      </c>
      <c r="D1509" s="1">
        <v>0</v>
      </c>
      <c r="E1509" s="1">
        <v>0</v>
      </c>
      <c r="F1509" s="1">
        <v>0</v>
      </c>
      <c r="G1509" s="2">
        <f t="shared" si="25"/>
        <v>40501.073700000001</v>
      </c>
      <c r="H1509" s="2">
        <f t="shared" si="26"/>
        <v>0.2099999999627471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5674565.21</v>
      </c>
      <c r="D1510" s="1">
        <v>0</v>
      </c>
      <c r="E1510" s="1">
        <v>0</v>
      </c>
      <c r="F1510" s="1">
        <v>0</v>
      </c>
      <c r="G1510" s="2">
        <f t="shared" si="25"/>
        <v>175911.52150999999</v>
      </c>
      <c r="H1510" s="2">
        <f t="shared" si="26"/>
        <v>0.2099999999627471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296177.75</v>
      </c>
      <c r="D1511" s="1">
        <v>0</v>
      </c>
      <c r="E1511" s="1">
        <v>0</v>
      </c>
      <c r="F1511" s="1">
        <v>0</v>
      </c>
      <c r="G1511" s="2">
        <f t="shared" si="25"/>
        <v>9477.6880000000001</v>
      </c>
      <c r="H1511" s="2">
        <f t="shared" si="26"/>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296177.75</v>
      </c>
      <c r="D1512" s="1">
        <v>0</v>
      </c>
      <c r="E1512" s="1">
        <v>0</v>
      </c>
      <c r="F1512" s="1">
        <v>0</v>
      </c>
      <c r="G1512" s="2">
        <f t="shared" si="25"/>
        <v>9773.8657500000008</v>
      </c>
      <c r="H1512" s="2">
        <f t="shared" si="26"/>
        <v>0.25</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8487287.4000000004</v>
      </c>
      <c r="D1517" s="1">
        <v>0</v>
      </c>
      <c r="E1517" s="1">
        <v>0</v>
      </c>
      <c r="F1517" s="1">
        <v>0</v>
      </c>
      <c r="G1517" s="2">
        <f t="shared" si="25"/>
        <v>322516.92119999998</v>
      </c>
      <c r="H1517" s="2">
        <f t="shared" si="26"/>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6416.56</v>
      </c>
      <c r="D1518" s="1">
        <v>0</v>
      </c>
      <c r="E1518" s="1">
        <v>0</v>
      </c>
      <c r="F1518" s="1">
        <v>0</v>
      </c>
      <c r="G1518" s="2">
        <f t="shared" si="25"/>
        <v>250.24584000000002</v>
      </c>
      <c r="H1518" s="2">
        <f t="shared" si="26"/>
        <v>0.43999999999959982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6416.56</v>
      </c>
      <c r="D1565" s="1">
        <v>0</v>
      </c>
      <c r="E1565" s="1">
        <v>0</v>
      </c>
      <c r="F1565" s="1">
        <v>0</v>
      </c>
      <c r="G1565" s="2">
        <f t="shared" si="25"/>
        <v>551.82416000000001</v>
      </c>
      <c r="H1565" s="2">
        <f t="shared" si="26"/>
        <v>0.43999999999959982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6416.56</v>
      </c>
      <c r="D1566" s="1">
        <v>0</v>
      </c>
      <c r="E1566" s="1">
        <v>0</v>
      </c>
      <c r="F1566" s="1">
        <v>0</v>
      </c>
      <c r="G1566" s="2">
        <f t="shared" si="25"/>
        <v>558.24072000000001</v>
      </c>
      <c r="H1566" s="2">
        <f t="shared" si="26"/>
        <v>0.43999999999959982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8480870.8399999999</v>
      </c>
      <c r="D1576" s="1">
        <v>0</v>
      </c>
      <c r="E1576" s="1">
        <v>0</v>
      </c>
      <c r="F1576" s="1">
        <v>0</v>
      </c>
      <c r="G1576" s="2">
        <f t="shared" si="25"/>
        <v>822644.47148000007</v>
      </c>
      <c r="H1576" s="2">
        <f t="shared" si="26"/>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668782.62</v>
      </c>
      <c r="D1578" s="1">
        <v>0</v>
      </c>
      <c r="E1578" s="1">
        <v>0</v>
      </c>
      <c r="F1578" s="1">
        <v>0</v>
      </c>
      <c r="G1578" s="2">
        <f t="shared" si="25"/>
        <v>66209.479380000004</v>
      </c>
      <c r="H1578" s="2">
        <f t="shared" si="26"/>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1000000</v>
      </c>
      <c r="D1579" s="1">
        <v>0</v>
      </c>
      <c r="E1579" s="1">
        <v>0</v>
      </c>
      <c r="F1579" s="1">
        <v>0</v>
      </c>
      <c r="G1579" s="2">
        <f t="shared" si="25"/>
        <v>100000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6812088.2199999997</v>
      </c>
      <c r="D1580" s="13">
        <v>0</v>
      </c>
      <c r="E1580" s="13">
        <v>0</v>
      </c>
      <c r="F1580" s="13">
        <v>0</v>
      </c>
      <c r="G1580" s="14">
        <f t="shared" si="25"/>
        <v>688020.91021999996</v>
      </c>
      <c r="H1580" s="14">
        <f t="shared" si="26"/>
        <v>0.21999999973922968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36820</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v>23</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36" t="s">
        <v>40</v>
      </c>
      <c r="C15" s="337"/>
      <c r="D15" s="337"/>
      <c r="E15" s="337"/>
      <c r="F15" s="338"/>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7641633</v>
      </c>
      <c r="I16" s="206">
        <f>'PR-RAS'!E6</f>
        <v>7899654.2299999995</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3212202</v>
      </c>
      <c r="I17" s="206">
        <f>'PR-RAS'!E151</f>
        <v>2897191.01</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1098190</v>
      </c>
      <c r="I18" s="206">
        <f>'PR-RAS'!E645</f>
        <v>833393.23999999976</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44</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36</v>
      </c>
      <c r="B33" s="335" t="str">
        <f>OBVEZE!B5</f>
        <v>Stanje obveza 1. siječnja (=stanju obveza iz Izvještaja o obvezama na 31. prosinca prethodne godine)</v>
      </c>
      <c r="C33" s="331"/>
      <c r="D33" s="331"/>
      <c r="E33" s="331"/>
      <c r="F33" s="332"/>
      <c r="G33" s="180" t="str">
        <f>OBVEZE!C5</f>
        <v>V001</v>
      </c>
      <c r="H33" s="216" t="s">
        <v>45</v>
      </c>
      <c r="I33" s="217">
        <f>OBVEZE!D5</f>
        <v>10636004.289999999</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45</v>
      </c>
      <c r="I34" s="211">
        <f>OBVEZE!D42</f>
        <v>8487287.4000000004</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45</v>
      </c>
      <c r="I35" s="211">
        <f>OBVEZE!D43</f>
        <v>6416.56</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45</v>
      </c>
      <c r="I36" s="215">
        <f>OBVEZE!D101</f>
        <v>8480870.8399999999</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46</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99" sqref="E199"/>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7641633</v>
      </c>
      <c r="E6" s="56">
        <f>E7+E44+E50+E82+E106+E124+E133+E139</f>
        <v>7899654.2299999995</v>
      </c>
      <c r="F6" s="57">
        <f t="shared" ref="F6:F131" si="0">IF(D6&lt;&gt;0,IF(E6/D6&gt;=100,"&gt;&gt;100",E6/D6*100),"-")</f>
        <v>103.37651952141643</v>
      </c>
    </row>
    <row r="7" spans="1:25" ht="12.75" customHeight="1" x14ac:dyDescent="0.2">
      <c r="A7" s="54">
        <v>61</v>
      </c>
      <c r="B7" s="88" t="s">
        <v>56</v>
      </c>
      <c r="C7" s="55" t="s">
        <v>57</v>
      </c>
      <c r="D7" s="56">
        <f t="shared" ref="D7:E7" si="1">D8+D17+D23+D29+D37+D40</f>
        <v>703718</v>
      </c>
      <c r="E7" s="56">
        <f t="shared" si="1"/>
        <v>940723.88</v>
      </c>
      <c r="F7" s="57">
        <f t="shared" si="0"/>
        <v>133.67909872988898</v>
      </c>
    </row>
    <row r="8" spans="1:25" ht="12.75" customHeight="1" x14ac:dyDescent="0.2">
      <c r="A8" s="54">
        <v>611</v>
      </c>
      <c r="B8" s="88" t="s">
        <v>58</v>
      </c>
      <c r="C8" s="55" t="s">
        <v>59</v>
      </c>
      <c r="D8" s="56">
        <f t="shared" ref="D8:E8" si="2">SUM(D9:D14)-D15-D16</f>
        <v>651200</v>
      </c>
      <c r="E8" s="56">
        <f t="shared" si="2"/>
        <v>875620.24</v>
      </c>
      <c r="F8" s="57">
        <f t="shared" si="0"/>
        <v>134.46256756756756</v>
      </c>
    </row>
    <row r="9" spans="1:25" ht="12.75" customHeight="1" x14ac:dyDescent="0.2">
      <c r="A9" s="54">
        <v>6111</v>
      </c>
      <c r="B9" s="88" t="s">
        <v>60</v>
      </c>
      <c r="C9" s="55" t="s">
        <v>61</v>
      </c>
      <c r="D9" s="284">
        <v>651200</v>
      </c>
      <c r="E9" s="284">
        <v>1028961.88</v>
      </c>
      <c r="F9" s="57">
        <f t="shared" si="0"/>
        <v>158.0101167076167</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v>153341.64000000001</v>
      </c>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46217</v>
      </c>
      <c r="E23" s="56">
        <f t="shared" si="4"/>
        <v>57963.59</v>
      </c>
      <c r="F23" s="57">
        <f t="shared" si="0"/>
        <v>125.41616721119932</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v>46217</v>
      </c>
      <c r="E27" s="284">
        <v>57963.59</v>
      </c>
      <c r="F27" s="57">
        <f t="shared" si="0"/>
        <v>125.41616721119932</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6301</v>
      </c>
      <c r="E29" s="56">
        <f t="shared" si="5"/>
        <v>7140.05</v>
      </c>
      <c r="F29" s="57">
        <f t="shared" si="0"/>
        <v>113.31614029519123</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v>5424</v>
      </c>
      <c r="E31" s="284">
        <v>7140.05</v>
      </c>
      <c r="F31" s="57">
        <f t="shared" si="0"/>
        <v>131.63808997050148</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v>877</v>
      </c>
      <c r="E33" s="284"/>
      <c r="F33" s="57">
        <f t="shared" si="0"/>
        <v>0</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2121730</v>
      </c>
      <c r="E50" s="60">
        <f>E51+E54+E59+E62+E65+E68+E71+E74+E77</f>
        <v>4440739.09</v>
      </c>
      <c r="F50" s="57">
        <f t="shared" si="0"/>
        <v>209.29802990955494</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1495204</v>
      </c>
      <c r="E59" s="56">
        <f t="shared" si="12"/>
        <v>2161558.98</v>
      </c>
      <c r="F59" s="57">
        <f t="shared" si="0"/>
        <v>144.56615819647351</v>
      </c>
    </row>
    <row r="60" spans="1:6" ht="24" x14ac:dyDescent="0.2">
      <c r="A60" s="54">
        <v>6331</v>
      </c>
      <c r="B60" s="100" t="s">
        <v>162</v>
      </c>
      <c r="C60" s="55" t="s">
        <v>163</v>
      </c>
      <c r="D60" s="284">
        <v>1489220</v>
      </c>
      <c r="E60" s="284">
        <v>2015465.23</v>
      </c>
      <c r="F60" s="57">
        <f t="shared" si="0"/>
        <v>135.33697036032285</v>
      </c>
    </row>
    <row r="61" spans="1:6" ht="24" x14ac:dyDescent="0.2">
      <c r="A61" s="54">
        <v>6332</v>
      </c>
      <c r="B61" s="100" t="s">
        <v>164</v>
      </c>
      <c r="C61" s="55" t="s">
        <v>165</v>
      </c>
      <c r="D61" s="284">
        <v>5984</v>
      </c>
      <c r="E61" s="284">
        <v>146093.75</v>
      </c>
      <c r="F61" s="57">
        <f t="shared" si="0"/>
        <v>2441.40625</v>
      </c>
    </row>
    <row r="62" spans="1:6" ht="12.75" customHeight="1" x14ac:dyDescent="0.2">
      <c r="A62" s="54">
        <v>634</v>
      </c>
      <c r="B62" s="88" t="s">
        <v>166</v>
      </c>
      <c r="C62" s="55" t="s">
        <v>167</v>
      </c>
      <c r="D62" s="56">
        <f t="shared" ref="D62:E62" si="13">SUM(D63:D64)</f>
        <v>0</v>
      </c>
      <c r="E62" s="56">
        <f t="shared" si="13"/>
        <v>1473686.19</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v>1473686.19</v>
      </c>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0</v>
      </c>
      <c r="E68" s="56">
        <f t="shared" si="15"/>
        <v>0</v>
      </c>
      <c r="F68" s="57" t="str">
        <f t="shared" si="0"/>
        <v>-</v>
      </c>
    </row>
    <row r="69" spans="1:6" ht="12.75" customHeight="1" x14ac:dyDescent="0.2">
      <c r="A69" s="54" t="s">
        <v>180</v>
      </c>
      <c r="B69" s="88" t="s">
        <v>181</v>
      </c>
      <c r="C69" s="55" t="s">
        <v>180</v>
      </c>
      <c r="D69" s="284"/>
      <c r="E69" s="284"/>
      <c r="F69" s="57" t="str">
        <f t="shared" si="0"/>
        <v>-</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626526</v>
      </c>
      <c r="E74" s="56">
        <f t="shared" si="17"/>
        <v>805493.91999999993</v>
      </c>
      <c r="F74" s="57">
        <f t="shared" si="0"/>
        <v>128.56512259666798</v>
      </c>
    </row>
    <row r="75" spans="1:6" ht="12.75" customHeight="1" x14ac:dyDescent="0.2">
      <c r="A75" s="54" t="s">
        <v>192</v>
      </c>
      <c r="B75" s="88" t="s">
        <v>193</v>
      </c>
      <c r="C75" s="55" t="s">
        <v>192</v>
      </c>
      <c r="D75" s="284">
        <v>406566</v>
      </c>
      <c r="E75" s="284">
        <v>186434.18</v>
      </c>
      <c r="F75" s="57">
        <f t="shared" si="0"/>
        <v>45.855821687007762</v>
      </c>
    </row>
    <row r="76" spans="1:6" ht="12.75" customHeight="1" x14ac:dyDescent="0.2">
      <c r="A76" s="54" t="s">
        <v>194</v>
      </c>
      <c r="B76" s="88" t="s">
        <v>195</v>
      </c>
      <c r="C76" s="55" t="s">
        <v>194</v>
      </c>
      <c r="D76" s="284">
        <v>219960</v>
      </c>
      <c r="E76" s="284">
        <v>619059.74</v>
      </c>
      <c r="F76" s="57">
        <f t="shared" si="0"/>
        <v>281.4419621749409</v>
      </c>
    </row>
    <row r="77" spans="1:6" ht="24"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477367</v>
      </c>
      <c r="E82" s="56">
        <f t="shared" si="19"/>
        <v>313335.3</v>
      </c>
      <c r="F82" s="57">
        <f t="shared" si="0"/>
        <v>65.638240598952166</v>
      </c>
    </row>
    <row r="83" spans="1:6" ht="12.75" customHeight="1" x14ac:dyDescent="0.2">
      <c r="A83" s="54">
        <v>641</v>
      </c>
      <c r="B83" s="88" t="s">
        <v>208</v>
      </c>
      <c r="C83" s="55" t="s">
        <v>209</v>
      </c>
      <c r="D83" s="56">
        <f t="shared" ref="D83:E83" si="20">SUM(D84:D90)</f>
        <v>6663</v>
      </c>
      <c r="E83" s="56">
        <f t="shared" si="20"/>
        <v>5.43</v>
      </c>
      <c r="F83" s="57">
        <f t="shared" si="0"/>
        <v>8.1494822152183691E-2</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10</v>
      </c>
      <c r="E85" s="284">
        <v>5.43</v>
      </c>
      <c r="F85" s="57">
        <f t="shared" si="0"/>
        <v>54.29999999999999</v>
      </c>
    </row>
    <row r="86" spans="1:6" ht="12.75" customHeight="1" x14ac:dyDescent="0.2">
      <c r="A86" s="54">
        <v>6414</v>
      </c>
      <c r="B86" s="88" t="s">
        <v>214</v>
      </c>
      <c r="C86" s="55" t="s">
        <v>215</v>
      </c>
      <c r="D86" s="284">
        <v>6653</v>
      </c>
      <c r="E86" s="284"/>
      <c r="F86" s="57">
        <f t="shared" si="0"/>
        <v>0</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470704</v>
      </c>
      <c r="E91" s="56">
        <f t="shared" si="21"/>
        <v>313329.87</v>
      </c>
      <c r="F91" s="57">
        <f t="shared" si="0"/>
        <v>66.56622208436724</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v>470704</v>
      </c>
      <c r="E93" s="284">
        <v>298732.40999999997</v>
      </c>
      <c r="F93" s="57">
        <f t="shared" si="0"/>
        <v>63.465024728916688</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v>14597.46</v>
      </c>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4163171</v>
      </c>
      <c r="E106" s="56">
        <f t="shared" si="23"/>
        <v>2029338.24</v>
      </c>
      <c r="F106" s="57">
        <f t="shared" si="0"/>
        <v>48.745012876002455</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371743</v>
      </c>
      <c r="E112" s="56">
        <f t="shared" si="25"/>
        <v>152807.13999999998</v>
      </c>
      <c r="F112" s="57">
        <f t="shared" si="0"/>
        <v>41.105586386293751</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v>561</v>
      </c>
      <c r="E114" s="284">
        <v>913.75</v>
      </c>
      <c r="F114" s="57">
        <f t="shared" si="0"/>
        <v>162.87878787878788</v>
      </c>
    </row>
    <row r="115" spans="1:6" ht="12.75" customHeight="1" x14ac:dyDescent="0.2">
      <c r="A115" s="54">
        <v>6524</v>
      </c>
      <c r="B115" s="88" t="s">
        <v>272</v>
      </c>
      <c r="C115" s="55" t="s">
        <v>273</v>
      </c>
      <c r="D115" s="284">
        <v>47679</v>
      </c>
      <c r="E115" s="284">
        <v>151887.93</v>
      </c>
      <c r="F115" s="57">
        <f t="shared" si="0"/>
        <v>318.56358145095322</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323503</v>
      </c>
      <c r="E117" s="284">
        <v>5.46</v>
      </c>
      <c r="F117" s="57">
        <f t="shared" si="0"/>
        <v>1.6877741473803954E-3</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3791428</v>
      </c>
      <c r="E120" s="56">
        <f t="shared" si="26"/>
        <v>1876531.1</v>
      </c>
      <c r="F120" s="57">
        <f t="shared" si="0"/>
        <v>49.494045515304528</v>
      </c>
    </row>
    <row r="121" spans="1:6" ht="12.75" customHeight="1" x14ac:dyDescent="0.2">
      <c r="A121" s="54">
        <v>6531</v>
      </c>
      <c r="B121" s="88" t="s">
        <v>284</v>
      </c>
      <c r="C121" s="55" t="s">
        <v>285</v>
      </c>
      <c r="D121" s="284">
        <v>14955</v>
      </c>
      <c r="E121" s="284"/>
      <c r="F121" s="57">
        <f t="shared" si="0"/>
        <v>0</v>
      </c>
    </row>
    <row r="122" spans="1:6" ht="12.75" customHeight="1" x14ac:dyDescent="0.2">
      <c r="A122" s="54">
        <v>6532</v>
      </c>
      <c r="B122" s="88" t="s">
        <v>286</v>
      </c>
      <c r="C122" s="55" t="s">
        <v>287</v>
      </c>
      <c r="D122" s="284">
        <v>3767023</v>
      </c>
      <c r="E122" s="284">
        <v>1870141.1</v>
      </c>
      <c r="F122" s="57">
        <f t="shared" si="0"/>
        <v>49.645067205589136</v>
      </c>
    </row>
    <row r="123" spans="1:6" ht="12.75" customHeight="1" x14ac:dyDescent="0.2">
      <c r="A123" s="54">
        <v>6533</v>
      </c>
      <c r="B123" s="88" t="s">
        <v>288</v>
      </c>
      <c r="C123" s="55" t="s">
        <v>289</v>
      </c>
      <c r="D123" s="284">
        <v>9450</v>
      </c>
      <c r="E123" s="284">
        <v>6390</v>
      </c>
      <c r="F123" s="57">
        <f t="shared" si="0"/>
        <v>67.61904761904762</v>
      </c>
    </row>
    <row r="124" spans="1:6" ht="24" x14ac:dyDescent="0.2">
      <c r="A124" s="54">
        <v>66</v>
      </c>
      <c r="B124" s="273" t="s">
        <v>290</v>
      </c>
      <c r="C124" s="55" t="s">
        <v>291</v>
      </c>
      <c r="D124" s="56">
        <f t="shared" ref="D124:E124" si="27">D125+D128</f>
        <v>175647</v>
      </c>
      <c r="E124" s="56">
        <f t="shared" si="27"/>
        <v>175517.72</v>
      </c>
      <c r="F124" s="57">
        <f t="shared" si="0"/>
        <v>99.92639783201534</v>
      </c>
    </row>
    <row r="125" spans="1:6" ht="12.75" customHeight="1" x14ac:dyDescent="0.2">
      <c r="A125" s="54">
        <v>661</v>
      </c>
      <c r="B125" s="100" t="s">
        <v>292</v>
      </c>
      <c r="C125" s="55" t="s">
        <v>293</v>
      </c>
      <c r="D125" s="56">
        <f t="shared" ref="D125:E125" si="28">SUM(D126:D127)</f>
        <v>175647</v>
      </c>
      <c r="E125" s="56">
        <f t="shared" si="28"/>
        <v>175517.72</v>
      </c>
      <c r="F125" s="57">
        <f t="shared" si="0"/>
        <v>99.92639783201534</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v>175647</v>
      </c>
      <c r="E127" s="284">
        <v>175517.72</v>
      </c>
      <c r="F127" s="57">
        <f t="shared" si="0"/>
        <v>99.92639783201534</v>
      </c>
    </row>
    <row r="128" spans="1:6" ht="24" x14ac:dyDescent="0.2">
      <c r="A128" s="54">
        <v>663</v>
      </c>
      <c r="B128" s="273" t="s">
        <v>298</v>
      </c>
      <c r="C128" s="55" t="s">
        <v>299</v>
      </c>
      <c r="D128" s="56">
        <f t="shared" ref="D128:E128" si="29">SUM(D129:D132)</f>
        <v>0</v>
      </c>
      <c r="E128" s="56">
        <f t="shared" si="29"/>
        <v>0</v>
      </c>
      <c r="F128" s="57" t="str">
        <f t="shared" si="0"/>
        <v>-</v>
      </c>
    </row>
    <row r="129" spans="1:6" ht="12.75" customHeight="1" x14ac:dyDescent="0.2">
      <c r="A129" s="54">
        <v>6631</v>
      </c>
      <c r="B129" s="100" t="s">
        <v>300</v>
      </c>
      <c r="C129" s="55" t="s">
        <v>301</v>
      </c>
      <c r="D129" s="284"/>
      <c r="E129" s="284"/>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0</v>
      </c>
      <c r="E133" s="56">
        <f t="shared" si="30"/>
        <v>0</v>
      </c>
      <c r="F133" s="57" t="str">
        <f t="shared" ref="F133:F223" si="31">IF(D133&lt;&gt;0,IF(E133/D133&gt;=100,"&gt;&gt;100",E133/D133*100),"-")</f>
        <v>-</v>
      </c>
    </row>
    <row r="134" spans="1:6" ht="24" x14ac:dyDescent="0.2">
      <c r="A134" s="54">
        <v>671</v>
      </c>
      <c r="B134" s="229" t="s">
        <v>310</v>
      </c>
      <c r="C134" s="55" t="s">
        <v>311</v>
      </c>
      <c r="D134" s="56">
        <f t="shared" ref="D134:E134" si="32">SUM(D135:D137)</f>
        <v>0</v>
      </c>
      <c r="E134" s="56">
        <f t="shared" si="32"/>
        <v>0</v>
      </c>
      <c r="F134" s="57" t="str">
        <f t="shared" si="31"/>
        <v>-</v>
      </c>
    </row>
    <row r="135" spans="1:6" ht="12.75" customHeight="1" x14ac:dyDescent="0.2">
      <c r="A135" s="54">
        <v>6711</v>
      </c>
      <c r="B135" s="88" t="s">
        <v>312</v>
      </c>
      <c r="C135" s="55" t="s">
        <v>313</v>
      </c>
      <c r="D135" s="284"/>
      <c r="E135" s="284"/>
      <c r="F135" s="57" t="str">
        <f t="shared" si="31"/>
        <v>-</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3212202</v>
      </c>
      <c r="E151" s="56">
        <f t="shared" si="35"/>
        <v>2897191.01</v>
      </c>
      <c r="F151" s="57">
        <f t="shared" si="31"/>
        <v>90.193300732643834</v>
      </c>
    </row>
    <row r="152" spans="1:6" ht="12.75" customHeight="1" x14ac:dyDescent="0.2">
      <c r="A152" s="54">
        <v>31</v>
      </c>
      <c r="B152" s="88" t="s">
        <v>345</v>
      </c>
      <c r="C152" s="55" t="s">
        <v>346</v>
      </c>
      <c r="D152" s="56">
        <f t="shared" ref="D152:E152" si="36">D153+D158+D159</f>
        <v>1112432</v>
      </c>
      <c r="E152" s="56">
        <f t="shared" si="36"/>
        <v>903188.84</v>
      </c>
      <c r="F152" s="57">
        <f t="shared" si="31"/>
        <v>81.190476361701201</v>
      </c>
    </row>
    <row r="153" spans="1:6" ht="12.75" customHeight="1" x14ac:dyDescent="0.2">
      <c r="A153" s="54">
        <v>311</v>
      </c>
      <c r="B153" s="88" t="s">
        <v>347</v>
      </c>
      <c r="C153" s="55" t="s">
        <v>348</v>
      </c>
      <c r="D153" s="56">
        <f t="shared" ref="D153:E153" si="37">SUM(D154:D157)</f>
        <v>953927</v>
      </c>
      <c r="E153" s="56">
        <f t="shared" si="37"/>
        <v>755821.21</v>
      </c>
      <c r="F153" s="57">
        <f t="shared" si="31"/>
        <v>79.232604800996299</v>
      </c>
    </row>
    <row r="154" spans="1:6" ht="12.75" customHeight="1" x14ac:dyDescent="0.2">
      <c r="A154" s="54">
        <v>3111</v>
      </c>
      <c r="B154" s="88" t="s">
        <v>349</v>
      </c>
      <c r="C154" s="55" t="s">
        <v>350</v>
      </c>
      <c r="D154" s="284">
        <v>953927</v>
      </c>
      <c r="E154" s="284">
        <v>755821.21</v>
      </c>
      <c r="F154" s="57">
        <f t="shared" si="31"/>
        <v>79.232604800996299</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24382</v>
      </c>
      <c r="E158" s="284">
        <v>39625</v>
      </c>
      <c r="F158" s="57">
        <f t="shared" si="31"/>
        <v>162.51743089164137</v>
      </c>
    </row>
    <row r="159" spans="1:6" ht="12.75" customHeight="1" x14ac:dyDescent="0.2">
      <c r="A159" s="54">
        <v>313</v>
      </c>
      <c r="B159" s="88" t="s">
        <v>359</v>
      </c>
      <c r="C159" s="55" t="s">
        <v>360</v>
      </c>
      <c r="D159" s="56">
        <f t="shared" ref="D159:E159" si="38">SUM(D160:D162)</f>
        <v>134123</v>
      </c>
      <c r="E159" s="56">
        <f t="shared" si="38"/>
        <v>107742.63</v>
      </c>
      <c r="F159" s="57">
        <f t="shared" si="31"/>
        <v>80.331210903424477</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134123</v>
      </c>
      <c r="E161" s="284">
        <v>107742.63</v>
      </c>
      <c r="F161" s="57">
        <f t="shared" si="31"/>
        <v>80.331210903424477</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1300096</v>
      </c>
      <c r="E163" s="56">
        <f t="shared" si="39"/>
        <v>1297498.6099999999</v>
      </c>
      <c r="F163" s="57">
        <f t="shared" si="31"/>
        <v>99.800215522546026</v>
      </c>
    </row>
    <row r="164" spans="1:6" ht="12.75" customHeight="1" x14ac:dyDescent="0.2">
      <c r="A164" s="54">
        <v>321</v>
      </c>
      <c r="B164" s="88" t="s">
        <v>368</v>
      </c>
      <c r="C164" s="55" t="s">
        <v>369</v>
      </c>
      <c r="D164" s="56">
        <f t="shared" ref="D164:E164" si="40">SUM(D165:D168)</f>
        <v>34598</v>
      </c>
      <c r="E164" s="56">
        <f t="shared" si="40"/>
        <v>63875.3</v>
      </c>
      <c r="F164" s="57">
        <f t="shared" si="31"/>
        <v>184.62136539684374</v>
      </c>
    </row>
    <row r="165" spans="1:6" ht="12.75" customHeight="1" x14ac:dyDescent="0.2">
      <c r="A165" s="54">
        <v>3211</v>
      </c>
      <c r="B165" s="88" t="s">
        <v>370</v>
      </c>
      <c r="C165" s="55" t="s">
        <v>371</v>
      </c>
      <c r="D165" s="284">
        <v>18430</v>
      </c>
      <c r="E165" s="284">
        <v>27291.8</v>
      </c>
      <c r="F165" s="57">
        <f t="shared" si="31"/>
        <v>148.0835594139989</v>
      </c>
    </row>
    <row r="166" spans="1:6" ht="12.75" customHeight="1" x14ac:dyDescent="0.2">
      <c r="A166" s="54">
        <v>3212</v>
      </c>
      <c r="B166" s="88" t="s">
        <v>372</v>
      </c>
      <c r="C166" s="55" t="s">
        <v>373</v>
      </c>
      <c r="D166" s="284">
        <v>9168</v>
      </c>
      <c r="E166" s="284">
        <v>27121</v>
      </c>
      <c r="F166" s="57">
        <f t="shared" si="31"/>
        <v>295.82242582897032</v>
      </c>
    </row>
    <row r="167" spans="1:6" ht="12.75" customHeight="1" x14ac:dyDescent="0.2">
      <c r="A167" s="54">
        <v>3213</v>
      </c>
      <c r="B167" s="88" t="s">
        <v>374</v>
      </c>
      <c r="C167" s="55" t="s">
        <v>375</v>
      </c>
      <c r="D167" s="284">
        <v>1000</v>
      </c>
      <c r="E167" s="284">
        <v>3462.5</v>
      </c>
      <c r="F167" s="57">
        <f t="shared" si="31"/>
        <v>346.25</v>
      </c>
    </row>
    <row r="168" spans="1:6" ht="12.75" customHeight="1" x14ac:dyDescent="0.2">
      <c r="A168" s="54">
        <v>3214</v>
      </c>
      <c r="B168" s="88" t="s">
        <v>376</v>
      </c>
      <c r="C168" s="55" t="s">
        <v>377</v>
      </c>
      <c r="D168" s="284">
        <v>6000</v>
      </c>
      <c r="E168" s="284">
        <v>6000</v>
      </c>
      <c r="F168" s="57">
        <f t="shared" si="31"/>
        <v>100</v>
      </c>
    </row>
    <row r="169" spans="1:6" ht="12.75" customHeight="1" x14ac:dyDescent="0.2">
      <c r="A169" s="54">
        <v>322</v>
      </c>
      <c r="B169" s="88" t="s">
        <v>378</v>
      </c>
      <c r="C169" s="55" t="s">
        <v>379</v>
      </c>
      <c r="D169" s="56">
        <f t="shared" ref="D169:E169" si="41">SUM(D170:D176)</f>
        <v>131684</v>
      </c>
      <c r="E169" s="56">
        <f t="shared" si="41"/>
        <v>199668.89</v>
      </c>
      <c r="F169" s="57">
        <f t="shared" si="31"/>
        <v>151.62729716594271</v>
      </c>
    </row>
    <row r="170" spans="1:6" ht="12.75" customHeight="1" x14ac:dyDescent="0.2">
      <c r="A170" s="54">
        <v>3221</v>
      </c>
      <c r="B170" s="88" t="s">
        <v>380</v>
      </c>
      <c r="C170" s="55" t="s">
        <v>381</v>
      </c>
      <c r="D170" s="284">
        <v>22832</v>
      </c>
      <c r="E170" s="284">
        <v>21002.959999999999</v>
      </c>
      <c r="F170" s="57">
        <f t="shared" si="31"/>
        <v>91.98913805185704</v>
      </c>
    </row>
    <row r="171" spans="1:6" ht="12.75" customHeight="1" x14ac:dyDescent="0.2">
      <c r="A171" s="54">
        <v>3222</v>
      </c>
      <c r="B171" s="88" t="s">
        <v>382</v>
      </c>
      <c r="C171" s="55" t="s">
        <v>383</v>
      </c>
      <c r="D171" s="284">
        <v>12003</v>
      </c>
      <c r="E171" s="284">
        <v>15242.34</v>
      </c>
      <c r="F171" s="57">
        <f t="shared" si="31"/>
        <v>126.98775306173458</v>
      </c>
    </row>
    <row r="172" spans="1:6" ht="12.75" customHeight="1" x14ac:dyDescent="0.2">
      <c r="A172" s="54">
        <v>3223</v>
      </c>
      <c r="B172" s="88" t="s">
        <v>384</v>
      </c>
      <c r="C172" s="55" t="s">
        <v>385</v>
      </c>
      <c r="D172" s="284">
        <v>87951</v>
      </c>
      <c r="E172" s="284">
        <v>112612.47</v>
      </c>
      <c r="F172" s="57">
        <f t="shared" si="31"/>
        <v>128.04001091516866</v>
      </c>
    </row>
    <row r="173" spans="1:6" ht="12.75" customHeight="1" x14ac:dyDescent="0.2">
      <c r="A173" s="54">
        <v>3224</v>
      </c>
      <c r="B173" s="88" t="s">
        <v>386</v>
      </c>
      <c r="C173" s="55" t="s">
        <v>387</v>
      </c>
      <c r="D173" s="284">
        <v>935</v>
      </c>
      <c r="E173" s="284">
        <v>2893.11</v>
      </c>
      <c r="F173" s="57">
        <f t="shared" si="31"/>
        <v>309.42352941176472</v>
      </c>
    </row>
    <row r="174" spans="1:6" ht="12.75" customHeight="1" x14ac:dyDescent="0.2">
      <c r="A174" s="54">
        <v>3225</v>
      </c>
      <c r="B174" s="88" t="s">
        <v>388</v>
      </c>
      <c r="C174" s="55" t="s">
        <v>389</v>
      </c>
      <c r="D174" s="284">
        <v>7963</v>
      </c>
      <c r="E174" s="284">
        <v>47918.01</v>
      </c>
      <c r="F174" s="57">
        <f t="shared" si="31"/>
        <v>601.75825693833985</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927901</v>
      </c>
      <c r="E177" s="56">
        <f t="shared" si="42"/>
        <v>890346.75</v>
      </c>
      <c r="F177" s="57">
        <f t="shared" si="31"/>
        <v>95.9527740567151</v>
      </c>
    </row>
    <row r="178" spans="1:6" ht="12.75" customHeight="1" x14ac:dyDescent="0.2">
      <c r="A178" s="54">
        <v>3231</v>
      </c>
      <c r="B178" s="88" t="s">
        <v>396</v>
      </c>
      <c r="C178" s="55" t="s">
        <v>397</v>
      </c>
      <c r="D178" s="284">
        <v>19956</v>
      </c>
      <c r="E178" s="284">
        <v>31157.03</v>
      </c>
      <c r="F178" s="57">
        <f t="shared" si="31"/>
        <v>156.12863299258368</v>
      </c>
    </row>
    <row r="179" spans="1:6" ht="12.75" customHeight="1" x14ac:dyDescent="0.2">
      <c r="A179" s="54">
        <v>3232</v>
      </c>
      <c r="B179" s="88" t="s">
        <v>398</v>
      </c>
      <c r="C179" s="55" t="s">
        <v>399</v>
      </c>
      <c r="D179" s="284">
        <v>356151</v>
      </c>
      <c r="E179" s="284">
        <v>525959.64</v>
      </c>
      <c r="F179" s="57">
        <f t="shared" si="31"/>
        <v>147.67883285460383</v>
      </c>
    </row>
    <row r="180" spans="1:6" ht="12.75" customHeight="1" x14ac:dyDescent="0.2">
      <c r="A180" s="54">
        <v>3233</v>
      </c>
      <c r="B180" s="88" t="s">
        <v>400</v>
      </c>
      <c r="C180" s="55" t="s">
        <v>401</v>
      </c>
      <c r="D180" s="284">
        <v>164183</v>
      </c>
      <c r="E180" s="284">
        <v>26128.75</v>
      </c>
      <c r="F180" s="57">
        <f t="shared" si="31"/>
        <v>15.914406485446117</v>
      </c>
    </row>
    <row r="181" spans="1:6" ht="12.75" customHeight="1" x14ac:dyDescent="0.2">
      <c r="A181" s="54">
        <v>3234</v>
      </c>
      <c r="B181" s="88" t="s">
        <v>402</v>
      </c>
      <c r="C181" s="55" t="s">
        <v>403</v>
      </c>
      <c r="D181" s="284">
        <v>36802</v>
      </c>
      <c r="E181" s="284">
        <v>58796.07</v>
      </c>
      <c r="F181" s="57">
        <f t="shared" si="31"/>
        <v>159.76324656268682</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4710</v>
      </c>
      <c r="E183" s="284">
        <v>39480</v>
      </c>
      <c r="F183" s="57">
        <f t="shared" si="31"/>
        <v>838.21656050955426</v>
      </c>
    </row>
    <row r="184" spans="1:6" ht="12.75" customHeight="1" x14ac:dyDescent="0.2">
      <c r="A184" s="54">
        <v>3237</v>
      </c>
      <c r="B184" s="88" t="s">
        <v>408</v>
      </c>
      <c r="C184" s="55" t="s">
        <v>409</v>
      </c>
      <c r="D184" s="284">
        <v>298666</v>
      </c>
      <c r="E184" s="284">
        <v>133018.79999999999</v>
      </c>
      <c r="F184" s="57">
        <f t="shared" si="31"/>
        <v>44.537644057241195</v>
      </c>
    </row>
    <row r="185" spans="1:6" ht="12.75" customHeight="1" x14ac:dyDescent="0.2">
      <c r="A185" s="54">
        <v>3238</v>
      </c>
      <c r="B185" s="88" t="s">
        <v>410</v>
      </c>
      <c r="C185" s="55" t="s">
        <v>411</v>
      </c>
      <c r="D185" s="284">
        <v>13382</v>
      </c>
      <c r="E185" s="284">
        <v>19932.34</v>
      </c>
      <c r="F185" s="57">
        <f t="shared" si="31"/>
        <v>148.94888656404126</v>
      </c>
    </row>
    <row r="186" spans="1:6" ht="12.75" customHeight="1" x14ac:dyDescent="0.2">
      <c r="A186" s="54">
        <v>3239</v>
      </c>
      <c r="B186" s="88" t="s">
        <v>412</v>
      </c>
      <c r="C186" s="55" t="s">
        <v>413</v>
      </c>
      <c r="D186" s="284">
        <v>34051</v>
      </c>
      <c r="E186" s="284">
        <v>55874.12</v>
      </c>
      <c r="F186" s="57">
        <f t="shared" si="31"/>
        <v>164.08951278963909</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205913</v>
      </c>
      <c r="E188" s="56">
        <f t="shared" si="43"/>
        <v>143607.66999999998</v>
      </c>
      <c r="F188" s="57">
        <f t="shared" si="31"/>
        <v>69.74191527489765</v>
      </c>
    </row>
    <row r="189" spans="1:6" ht="12.75" customHeight="1" x14ac:dyDescent="0.2">
      <c r="A189" s="54">
        <v>3291</v>
      </c>
      <c r="B189" s="229" t="s">
        <v>418</v>
      </c>
      <c r="C189" s="55" t="s">
        <v>419</v>
      </c>
      <c r="D189" s="284">
        <v>14823</v>
      </c>
      <c r="E189" s="284">
        <v>74629.64</v>
      </c>
      <c r="F189" s="57">
        <f t="shared" si="31"/>
        <v>503.47190177426972</v>
      </c>
    </row>
    <row r="190" spans="1:6" ht="12.75" customHeight="1" x14ac:dyDescent="0.2">
      <c r="A190" s="54">
        <v>3292</v>
      </c>
      <c r="B190" s="88" t="s">
        <v>420</v>
      </c>
      <c r="C190" s="55" t="s">
        <v>421</v>
      </c>
      <c r="D190" s="284">
        <v>391</v>
      </c>
      <c r="E190" s="284">
        <v>384</v>
      </c>
      <c r="F190" s="57">
        <f t="shared" si="31"/>
        <v>98.209718670076725</v>
      </c>
    </row>
    <row r="191" spans="1:6" ht="12.75" customHeight="1" x14ac:dyDescent="0.2">
      <c r="A191" s="54">
        <v>3293</v>
      </c>
      <c r="B191" s="88" t="s">
        <v>422</v>
      </c>
      <c r="C191" s="55" t="s">
        <v>423</v>
      </c>
      <c r="D191" s="284">
        <v>38920</v>
      </c>
      <c r="E191" s="284">
        <v>42932</v>
      </c>
      <c r="F191" s="57">
        <f t="shared" si="31"/>
        <v>110.30832476875642</v>
      </c>
    </row>
    <row r="192" spans="1:6" ht="12.75" customHeight="1" x14ac:dyDescent="0.2">
      <c r="A192" s="54">
        <v>3294</v>
      </c>
      <c r="B192" s="88" t="s">
        <v>424</v>
      </c>
      <c r="C192" s="55" t="s">
        <v>425</v>
      </c>
      <c r="D192" s="284">
        <v>2598</v>
      </c>
      <c r="E192" s="284">
        <v>1269.76</v>
      </c>
      <c r="F192" s="57">
        <f t="shared" si="31"/>
        <v>48.87451886066205</v>
      </c>
    </row>
    <row r="193" spans="1:6" ht="12.75" customHeight="1" x14ac:dyDescent="0.2">
      <c r="A193" s="54">
        <v>3295</v>
      </c>
      <c r="B193" s="88" t="s">
        <v>426</v>
      </c>
      <c r="C193" s="55" t="s">
        <v>427</v>
      </c>
      <c r="D193" s="284">
        <v>170</v>
      </c>
      <c r="E193" s="284">
        <v>1395</v>
      </c>
      <c r="F193" s="57">
        <f t="shared" si="31"/>
        <v>820.58823529411757</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149011</v>
      </c>
      <c r="E195" s="284">
        <v>22997.27</v>
      </c>
      <c r="F195" s="57">
        <f t="shared" si="31"/>
        <v>15.433270027044985</v>
      </c>
    </row>
    <row r="196" spans="1:6" ht="12.75" customHeight="1" x14ac:dyDescent="0.2">
      <c r="A196" s="54">
        <v>34</v>
      </c>
      <c r="B196" s="229" t="s">
        <v>432</v>
      </c>
      <c r="C196" s="55" t="s">
        <v>433</v>
      </c>
      <c r="D196" s="56">
        <f t="shared" ref="D196:E196" si="44">D197+D202+D210</f>
        <v>39726</v>
      </c>
      <c r="E196" s="56">
        <f t="shared" si="44"/>
        <v>109949.54999999999</v>
      </c>
      <c r="F196" s="57">
        <f t="shared" si="31"/>
        <v>276.76974777223984</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17366</v>
      </c>
      <c r="E202" s="56">
        <f t="shared" si="46"/>
        <v>89902.45</v>
      </c>
      <c r="F202" s="57">
        <f t="shared" si="31"/>
        <v>517.69232983991708</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v>17366</v>
      </c>
      <c r="E204" s="284">
        <v>89902.45</v>
      </c>
      <c r="F204" s="57">
        <f t="shared" si="31"/>
        <v>517.69232983991708</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22360</v>
      </c>
      <c r="E210" s="56">
        <f t="shared" si="47"/>
        <v>20047.099999999999</v>
      </c>
      <c r="F210" s="57">
        <f t="shared" si="31"/>
        <v>89.656082289803223</v>
      </c>
    </row>
    <row r="211" spans="1:6" ht="12.75" customHeight="1" x14ac:dyDescent="0.2">
      <c r="A211" s="54">
        <v>3431</v>
      </c>
      <c r="B211" s="229" t="s">
        <v>462</v>
      </c>
      <c r="C211" s="55" t="s">
        <v>463</v>
      </c>
      <c r="D211" s="284">
        <v>22360</v>
      </c>
      <c r="E211" s="284">
        <v>13782.37</v>
      </c>
      <c r="F211" s="57">
        <f t="shared" si="31"/>
        <v>61.63850626118068</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0.24</v>
      </c>
      <c r="F213" s="57" t="str">
        <f t="shared" si="31"/>
        <v>-</v>
      </c>
    </row>
    <row r="214" spans="1:6" ht="12.75" customHeight="1" x14ac:dyDescent="0.2">
      <c r="A214" s="54">
        <v>3434</v>
      </c>
      <c r="B214" s="88" t="s">
        <v>468</v>
      </c>
      <c r="C214" s="55" t="s">
        <v>469</v>
      </c>
      <c r="D214" s="284"/>
      <c r="E214" s="284">
        <v>6264.49</v>
      </c>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252213</v>
      </c>
      <c r="E252" s="56">
        <f t="shared" si="63"/>
        <v>218687</v>
      </c>
      <c r="F252" s="57">
        <f t="shared" ref="F252:F258" si="64">IF(D252&lt;&gt;0,IF(E252/D252&gt;=100,"&gt;&gt;100",E252/D252*100),"-")</f>
        <v>86.707267270124859</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252213</v>
      </c>
      <c r="E259" s="56">
        <f t="shared" si="66"/>
        <v>218687</v>
      </c>
      <c r="F259" s="57">
        <f t="shared" ref="F259:F262" si="67">IF(D259&lt;&gt;0,IF(E259/D259&gt;=100,"&gt;&gt;100",E259/D259*100),"-")</f>
        <v>86.707267270124859</v>
      </c>
    </row>
    <row r="260" spans="1:6" ht="12.75" customHeight="1" x14ac:dyDescent="0.2">
      <c r="A260" s="54">
        <v>3721</v>
      </c>
      <c r="B260" s="88" t="s">
        <v>556</v>
      </c>
      <c r="C260" s="55" t="s">
        <v>557</v>
      </c>
      <c r="D260" s="284">
        <v>252213</v>
      </c>
      <c r="E260" s="284">
        <v>218687</v>
      </c>
      <c r="F260" s="57">
        <f t="shared" si="67"/>
        <v>86.707267270124859</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507735</v>
      </c>
      <c r="E263" s="56">
        <f t="shared" si="68"/>
        <v>367867.01</v>
      </c>
      <c r="F263" s="57">
        <f t="shared" ref="F263:F267" si="69">IF(D263&lt;&gt;0,IF(E263/D263&gt;=100,"&gt;&gt;100",E263/D263*100),"-")</f>
        <v>72.452560883137863</v>
      </c>
    </row>
    <row r="264" spans="1:6" ht="12.75" customHeight="1" x14ac:dyDescent="0.2">
      <c r="A264" s="54">
        <v>381</v>
      </c>
      <c r="B264" s="88" t="s">
        <v>564</v>
      </c>
      <c r="C264" s="55" t="s">
        <v>565</v>
      </c>
      <c r="D264" s="56">
        <f t="shared" ref="D264:E264" si="70">SUM(D265:D267)</f>
        <v>495700</v>
      </c>
      <c r="E264" s="56">
        <f t="shared" si="70"/>
        <v>365327.26</v>
      </c>
      <c r="F264" s="57">
        <f t="shared" si="69"/>
        <v>73.699265684890065</v>
      </c>
    </row>
    <row r="265" spans="1:6" ht="12.75" customHeight="1" x14ac:dyDescent="0.2">
      <c r="A265" s="54">
        <v>3811</v>
      </c>
      <c r="B265" s="88" t="s">
        <v>566</v>
      </c>
      <c r="C265" s="55" t="s">
        <v>567</v>
      </c>
      <c r="D265" s="284">
        <v>495700</v>
      </c>
      <c r="E265" s="284">
        <v>365327.26</v>
      </c>
      <c r="F265" s="57">
        <f t="shared" si="69"/>
        <v>73.699265684890065</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12035</v>
      </c>
      <c r="E279" s="56">
        <f t="shared" si="75"/>
        <v>2539.75</v>
      </c>
      <c r="F279" s="57">
        <f t="shared" si="74"/>
        <v>21.103032820938928</v>
      </c>
    </row>
    <row r="280" spans="1:6" ht="24" x14ac:dyDescent="0.2">
      <c r="A280" s="54">
        <v>3861</v>
      </c>
      <c r="B280" s="88" t="s">
        <v>595</v>
      </c>
      <c r="C280" s="55" t="s">
        <v>596</v>
      </c>
      <c r="D280" s="284">
        <v>12035</v>
      </c>
      <c r="E280" s="284">
        <v>2539.75</v>
      </c>
      <c r="F280" s="57">
        <f t="shared" si="74"/>
        <v>21.103032820938928</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3212202</v>
      </c>
      <c r="E289" s="56">
        <f t="shared" si="79"/>
        <v>2897191.01</v>
      </c>
      <c r="F289" s="57">
        <f t="shared" si="76"/>
        <v>90.193300732643834</v>
      </c>
    </row>
    <row r="290" spans="1:6" ht="12.75" customHeight="1" x14ac:dyDescent="0.2">
      <c r="A290" s="54" t="s">
        <v>605</v>
      </c>
      <c r="B290" s="88" t="s">
        <v>616</v>
      </c>
      <c r="C290" s="55" t="s">
        <v>617</v>
      </c>
      <c r="D290" s="56">
        <f>IF(D6&gt;=D289,D6-D289,0)</f>
        <v>4429431</v>
      </c>
      <c r="E290" s="56">
        <f>IF(E6&gt;=E289,E6-E289,0)</f>
        <v>5002463.22</v>
      </c>
      <c r="F290" s="57">
        <f t="shared" si="76"/>
        <v>112.93692621016108</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91274</v>
      </c>
      <c r="E292" s="284">
        <v>107079.43</v>
      </c>
      <c r="F292" s="57">
        <f t="shared" si="76"/>
        <v>117.31646471065145</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900</v>
      </c>
      <c r="E298" s="56">
        <f t="shared" si="80"/>
        <v>4145</v>
      </c>
      <c r="F298" s="57">
        <f t="shared" ref="F298:F418" si="81">IF(D298&lt;&gt;0,IF(E298/D298&gt;=100,"&gt;&gt;100",E298/D298*100),"-")</f>
        <v>460.55555555555554</v>
      </c>
    </row>
    <row r="299" spans="1:6" ht="12.75" customHeight="1" x14ac:dyDescent="0.2">
      <c r="A299" s="54">
        <v>71</v>
      </c>
      <c r="B299" s="88" t="s">
        <v>633</v>
      </c>
      <c r="C299" s="55" t="s">
        <v>634</v>
      </c>
      <c r="D299" s="56">
        <f t="shared" ref="D299:E299" si="82">D300+D304</f>
        <v>900</v>
      </c>
      <c r="E299" s="56">
        <f t="shared" si="82"/>
        <v>4145</v>
      </c>
      <c r="F299" s="57">
        <f t="shared" si="81"/>
        <v>460.55555555555554</v>
      </c>
    </row>
    <row r="300" spans="1:6" ht="24" x14ac:dyDescent="0.2">
      <c r="A300" s="54">
        <v>711</v>
      </c>
      <c r="B300" s="88" t="s">
        <v>635</v>
      </c>
      <c r="C300" s="55" t="s">
        <v>636</v>
      </c>
      <c r="D300" s="56">
        <f t="shared" ref="D300:E300" si="83">SUM(D301:D303)</f>
        <v>900</v>
      </c>
      <c r="E300" s="56">
        <f t="shared" si="83"/>
        <v>4145</v>
      </c>
      <c r="F300" s="57">
        <f t="shared" si="81"/>
        <v>460.55555555555554</v>
      </c>
    </row>
    <row r="301" spans="1:6" ht="12.75" customHeight="1" x14ac:dyDescent="0.2">
      <c r="A301" s="54">
        <v>7111</v>
      </c>
      <c r="B301" s="88" t="s">
        <v>637</v>
      </c>
      <c r="C301" s="55" t="s">
        <v>638</v>
      </c>
      <c r="D301" s="284">
        <v>900</v>
      </c>
      <c r="E301" s="284">
        <v>4145</v>
      </c>
      <c r="F301" s="57">
        <f t="shared" si="81"/>
        <v>460.55555555555554</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5351725</v>
      </c>
      <c r="E350" s="56">
        <f t="shared" si="95"/>
        <v>3900466.21</v>
      </c>
      <c r="F350" s="57">
        <f t="shared" si="81"/>
        <v>72.882410998322968</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5351725</v>
      </c>
      <c r="E363" s="56">
        <f t="shared" si="99"/>
        <v>3900466.21</v>
      </c>
      <c r="F363" s="57">
        <f t="shared" si="81"/>
        <v>72.882410998322968</v>
      </c>
    </row>
    <row r="364" spans="1:6" ht="12.75" customHeight="1" x14ac:dyDescent="0.2">
      <c r="A364" s="54">
        <v>421</v>
      </c>
      <c r="B364" s="88" t="s">
        <v>755</v>
      </c>
      <c r="C364" s="55" t="s">
        <v>756</v>
      </c>
      <c r="D364" s="56">
        <f t="shared" ref="D364:E364" si="100">SUM(D365:D368)</f>
        <v>5005782</v>
      </c>
      <c r="E364" s="56">
        <f t="shared" si="100"/>
        <v>3106281.02</v>
      </c>
      <c r="F364" s="57">
        <f t="shared" si="81"/>
        <v>62.053861314775595</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v>2140352</v>
      </c>
      <c r="E366" s="284">
        <v>602834.38</v>
      </c>
      <c r="F366" s="57">
        <f t="shared" si="81"/>
        <v>28.165198060879703</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v>2865430</v>
      </c>
      <c r="E368" s="284">
        <v>2503446.64</v>
      </c>
      <c r="F368" s="57">
        <f t="shared" si="81"/>
        <v>87.367223767462477</v>
      </c>
    </row>
    <row r="369" spans="1:6" ht="12.75" customHeight="1" x14ac:dyDescent="0.2">
      <c r="A369" s="54">
        <v>422</v>
      </c>
      <c r="B369" s="88" t="s">
        <v>761</v>
      </c>
      <c r="C369" s="55" t="s">
        <v>762</v>
      </c>
      <c r="D369" s="56">
        <f t="shared" ref="D369:E369" si="101">SUM(D370:D377)</f>
        <v>61693</v>
      </c>
      <c r="E369" s="56">
        <f t="shared" si="101"/>
        <v>638810.19000000006</v>
      </c>
      <c r="F369" s="57">
        <f t="shared" si="81"/>
        <v>1035.4662441443925</v>
      </c>
    </row>
    <row r="370" spans="1:6" ht="12.75" customHeight="1" x14ac:dyDescent="0.2">
      <c r="A370" s="54">
        <v>4221</v>
      </c>
      <c r="B370" s="88" t="s">
        <v>671</v>
      </c>
      <c r="C370" s="55" t="s">
        <v>763</v>
      </c>
      <c r="D370" s="284">
        <v>13322</v>
      </c>
      <c r="E370" s="284">
        <v>21681.56</v>
      </c>
      <c r="F370" s="57">
        <f t="shared" si="81"/>
        <v>162.75003753190214</v>
      </c>
    </row>
    <row r="371" spans="1:6" ht="12.75" customHeight="1" x14ac:dyDescent="0.2">
      <c r="A371" s="54">
        <v>4222</v>
      </c>
      <c r="B371" s="88" t="s">
        <v>764</v>
      </c>
      <c r="C371" s="55" t="s">
        <v>765</v>
      </c>
      <c r="D371" s="284">
        <v>33451</v>
      </c>
      <c r="E371" s="284">
        <v>577141.23</v>
      </c>
      <c r="F371" s="57">
        <f t="shared" si="81"/>
        <v>1725.3332635795641</v>
      </c>
    </row>
    <row r="372" spans="1:6" ht="12.75" customHeight="1" x14ac:dyDescent="0.2">
      <c r="A372" s="54">
        <v>4223</v>
      </c>
      <c r="B372" s="88" t="s">
        <v>675</v>
      </c>
      <c r="C372" s="55" t="s">
        <v>766</v>
      </c>
      <c r="D372" s="284">
        <v>14920</v>
      </c>
      <c r="E372" s="284">
        <v>23209.4</v>
      </c>
      <c r="F372" s="57">
        <f t="shared" si="81"/>
        <v>155.558981233244</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v>16778</v>
      </c>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284250</v>
      </c>
      <c r="E391" s="56">
        <f t="shared" si="105"/>
        <v>155375</v>
      </c>
      <c r="F391" s="57">
        <f t="shared" si="81"/>
        <v>54.661389621811786</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v>119800</v>
      </c>
      <c r="E393" s="284">
        <v>18375</v>
      </c>
      <c r="F393" s="57">
        <f t="shared" si="81"/>
        <v>15.338063439065108</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v>164450</v>
      </c>
      <c r="E395" s="284">
        <v>137000</v>
      </c>
      <c r="F395" s="57">
        <f t="shared" si="81"/>
        <v>83.307996351474614</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5350825</v>
      </c>
      <c r="E408" s="56">
        <f t="shared" si="111"/>
        <v>3896321.21</v>
      </c>
      <c r="F408" s="57">
        <f t="shared" si="81"/>
        <v>72.817205010442308</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70365</v>
      </c>
      <c r="E410" s="284">
        <v>83650.45</v>
      </c>
      <c r="F410" s="57">
        <f t="shared" si="81"/>
        <v>118.88076458466568</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7642533</v>
      </c>
      <c r="E412" s="56">
        <f>E6+E298</f>
        <v>7903799.2299999995</v>
      </c>
      <c r="F412" s="57">
        <f t="shared" si="81"/>
        <v>103.41858164040639</v>
      </c>
    </row>
    <row r="413" spans="1:6" ht="12.75" customHeight="1" x14ac:dyDescent="0.2">
      <c r="A413" s="54" t="s">
        <v>605</v>
      </c>
      <c r="B413" s="88" t="s">
        <v>828</v>
      </c>
      <c r="C413" s="55" t="s">
        <v>829</v>
      </c>
      <c r="D413" s="56">
        <f t="shared" ref="D413:E413" si="112">D289+D350</f>
        <v>8563927</v>
      </c>
      <c r="E413" s="56">
        <f t="shared" si="112"/>
        <v>6797657.2199999997</v>
      </c>
      <c r="F413" s="57">
        <f t="shared" si="81"/>
        <v>79.375468987533409</v>
      </c>
    </row>
    <row r="414" spans="1:6" ht="12.75" customHeight="1" x14ac:dyDescent="0.2">
      <c r="A414" s="54" t="s">
        <v>605</v>
      </c>
      <c r="B414" s="88" t="s">
        <v>830</v>
      </c>
      <c r="C414" s="55" t="s">
        <v>831</v>
      </c>
      <c r="D414" s="56">
        <f t="shared" ref="D414:E414" si="113">IF(D412&gt;=D413,D412-D413,0)</f>
        <v>0</v>
      </c>
      <c r="E414" s="56">
        <f t="shared" si="113"/>
        <v>1106142.0099999998</v>
      </c>
      <c r="F414" s="57" t="str">
        <f t="shared" si="81"/>
        <v>-</v>
      </c>
    </row>
    <row r="415" spans="1:6" ht="12.75" customHeight="1" x14ac:dyDescent="0.2">
      <c r="A415" s="54" t="s">
        <v>605</v>
      </c>
      <c r="B415" s="88" t="s">
        <v>832</v>
      </c>
      <c r="C415" s="55" t="s">
        <v>833</v>
      </c>
      <c r="D415" s="56">
        <f t="shared" ref="D415:E415" si="114">IF(D413&gt;=D412,D413-D412,0)</f>
        <v>921394</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20909</v>
      </c>
      <c r="E416" s="56">
        <f t="shared" si="115"/>
        <v>23428.979999999996</v>
      </c>
      <c r="F416" s="57">
        <f t="shared" si="81"/>
        <v>112.05213066143764</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1998675</v>
      </c>
      <c r="E420" s="56">
        <f t="shared" si="118"/>
        <v>0</v>
      </c>
      <c r="F420" s="57">
        <f t="shared" ref="F420:F647" si="119">IF(D420&lt;&gt;0,IF(E420/D420&gt;=100,"&gt;&gt;100",E420/D420*100),"-")</f>
        <v>0</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1998675</v>
      </c>
      <c r="E484" s="56">
        <f t="shared" si="137"/>
        <v>0</v>
      </c>
      <c r="F484" s="57">
        <f t="shared" si="119"/>
        <v>0</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1998675</v>
      </c>
      <c r="E490" s="56">
        <f t="shared" si="139"/>
        <v>0</v>
      </c>
      <c r="F490" s="57">
        <f t="shared" si="119"/>
        <v>0</v>
      </c>
    </row>
    <row r="491" spans="1:6" ht="12.75" customHeight="1" x14ac:dyDescent="0.2">
      <c r="A491" s="54">
        <v>8422</v>
      </c>
      <c r="B491" s="88" t="s">
        <v>985</v>
      </c>
      <c r="C491" s="55" t="s">
        <v>986</v>
      </c>
      <c r="D491" s="284">
        <v>1998675</v>
      </c>
      <c r="E491" s="284"/>
      <c r="F491" s="57">
        <f t="shared" si="119"/>
        <v>0</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296177.75</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296177.75</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296177.75</v>
      </c>
      <c r="F599" s="57" t="str">
        <f t="shared" si="119"/>
        <v>-</v>
      </c>
    </row>
    <row r="600" spans="1:6" ht="12.75" customHeight="1" x14ac:dyDescent="0.2">
      <c r="A600" s="54">
        <v>5422</v>
      </c>
      <c r="B600" s="88" t="s">
        <v>1194</v>
      </c>
      <c r="C600" s="55" t="s">
        <v>1195</v>
      </c>
      <c r="D600" s="284"/>
      <c r="E600" s="284">
        <v>296177.75</v>
      </c>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1998675</v>
      </c>
      <c r="E635" s="56">
        <f t="shared" si="178"/>
        <v>0</v>
      </c>
      <c r="F635" s="57">
        <f t="shared" si="119"/>
        <v>0</v>
      </c>
    </row>
    <row r="636" spans="1:6" ht="12.75" customHeight="1" x14ac:dyDescent="0.2">
      <c r="A636" s="54" t="s">
        <v>605</v>
      </c>
      <c r="B636" s="98" t="s">
        <v>1266</v>
      </c>
      <c r="C636" s="55" t="s">
        <v>1267</v>
      </c>
      <c r="D636" s="56">
        <f t="shared" ref="D636:E636" si="179">IF(D528-D420&gt;=0,D528-D420,0)</f>
        <v>0</v>
      </c>
      <c r="E636" s="56">
        <f t="shared" si="179"/>
        <v>296177.75</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9641208</v>
      </c>
      <c r="E639" s="56">
        <f t="shared" si="180"/>
        <v>7903799.2299999995</v>
      </c>
      <c r="F639" s="57">
        <f t="shared" si="119"/>
        <v>81.979345638015474</v>
      </c>
    </row>
    <row r="640" spans="1:6" ht="12.75" customHeight="1" x14ac:dyDescent="0.2">
      <c r="A640" s="54" t="s">
        <v>605</v>
      </c>
      <c r="B640" s="88" t="s">
        <v>1274</v>
      </c>
      <c r="C640" s="55" t="s">
        <v>1275</v>
      </c>
      <c r="D640" s="56">
        <f t="shared" ref="D640:E640" si="181">D413+D528</f>
        <v>8563927</v>
      </c>
      <c r="E640" s="56">
        <f t="shared" si="181"/>
        <v>7093834.9699999997</v>
      </c>
      <c r="F640" s="57">
        <f t="shared" si="119"/>
        <v>82.833902834529056</v>
      </c>
    </row>
    <row r="641" spans="1:6" ht="12.75" customHeight="1" x14ac:dyDescent="0.2">
      <c r="A641" s="54" t="s">
        <v>605</v>
      </c>
      <c r="B641" s="88" t="s">
        <v>1276</v>
      </c>
      <c r="C641" s="55" t="s">
        <v>1277</v>
      </c>
      <c r="D641" s="56">
        <f t="shared" ref="D641:E641" si="182">IF(D639&gt;=D640,D639-D640,0)</f>
        <v>1077281</v>
      </c>
      <c r="E641" s="56">
        <f t="shared" si="182"/>
        <v>809964.25999999978</v>
      </c>
      <c r="F641" s="57">
        <f t="shared" si="119"/>
        <v>75.185978403035023</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20909</v>
      </c>
      <c r="E643" s="56">
        <f t="shared" si="184"/>
        <v>23428.979999999996</v>
      </c>
      <c r="F643" s="57">
        <f t="shared" si="119"/>
        <v>112.05213066143764</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1098190</v>
      </c>
      <c r="E645" s="56">
        <f t="shared" si="186"/>
        <v>833393.23999999976</v>
      </c>
      <c r="F645" s="57">
        <f t="shared" si="119"/>
        <v>75.887891894845126</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c r="E647" s="285"/>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2309895</v>
      </c>
      <c r="E649" s="284">
        <v>2037646.63</v>
      </c>
      <c r="F649" s="57">
        <f t="shared" ref="F649:F724" si="188">IF(D649&lt;&gt;0,IF(E649/D649&gt;=100,"&gt;&gt;100",E649/D649*100),"-")</f>
        <v>88.213820541626347</v>
      </c>
    </row>
    <row r="650" spans="1:6" ht="12.75" customHeight="1" x14ac:dyDescent="0.2">
      <c r="A650" s="54" t="s">
        <v>1293</v>
      </c>
      <c r="B650" s="88" t="s">
        <v>1294</v>
      </c>
      <c r="C650" s="55" t="s">
        <v>1293</v>
      </c>
      <c r="D650" s="284">
        <v>9720028</v>
      </c>
      <c r="E650" s="284">
        <v>9371411.3100000005</v>
      </c>
      <c r="F650" s="57">
        <f t="shared" si="188"/>
        <v>96.413418870809835</v>
      </c>
    </row>
    <row r="651" spans="1:6" ht="12.75" customHeight="1" x14ac:dyDescent="0.2">
      <c r="A651" s="54" t="s">
        <v>1295</v>
      </c>
      <c r="B651" s="88" t="s">
        <v>1296</v>
      </c>
      <c r="C651" s="55" t="s">
        <v>1295</v>
      </c>
      <c r="D651" s="284">
        <v>8707331</v>
      </c>
      <c r="E651" s="284">
        <v>10340767.279999999</v>
      </c>
      <c r="F651" s="57">
        <f t="shared" si="188"/>
        <v>118.75932223088796</v>
      </c>
    </row>
    <row r="652" spans="1:6" ht="24" x14ac:dyDescent="0.2">
      <c r="A652" s="54">
        <v>11</v>
      </c>
      <c r="B652" s="88" t="s">
        <v>1297</v>
      </c>
      <c r="C652" s="55" t="s">
        <v>1298</v>
      </c>
      <c r="D652" s="56">
        <f t="shared" ref="D652:E652" si="189">+D649+D650-D651</f>
        <v>3322592</v>
      </c>
      <c r="E652" s="56">
        <f t="shared" si="189"/>
        <v>1068290.660000002</v>
      </c>
      <c r="F652" s="57">
        <f t="shared" si="188"/>
        <v>32.152327460007186</v>
      </c>
    </row>
    <row r="653" spans="1:6" ht="24" x14ac:dyDescent="0.2">
      <c r="A653" s="54" t="s">
        <v>605</v>
      </c>
      <c r="B653" s="88" t="s">
        <v>1299</v>
      </c>
      <c r="C653" s="55" t="s">
        <v>1300</v>
      </c>
      <c r="D653" s="307">
        <v>9</v>
      </c>
      <c r="E653" s="307">
        <v>4</v>
      </c>
      <c r="F653" s="57">
        <f t="shared" si="188"/>
        <v>44.444444444444443</v>
      </c>
    </row>
    <row r="654" spans="1:6" ht="24" x14ac:dyDescent="0.2">
      <c r="A654" s="54" t="s">
        <v>605</v>
      </c>
      <c r="B654" s="88" t="s">
        <v>1301</v>
      </c>
      <c r="C654" s="55" t="s">
        <v>1302</v>
      </c>
      <c r="D654" s="307">
        <v>6</v>
      </c>
      <c r="E654" s="307">
        <v>14</v>
      </c>
      <c r="F654" s="57">
        <f t="shared" si="188"/>
        <v>233.33333333333334</v>
      </c>
    </row>
    <row r="655" spans="1:6" ht="12.75" customHeight="1" x14ac:dyDescent="0.2">
      <c r="A655" s="54" t="s">
        <v>605</v>
      </c>
      <c r="B655" s="88" t="s">
        <v>1303</v>
      </c>
      <c r="C655" s="55" t="s">
        <v>1304</v>
      </c>
      <c r="D655" s="307">
        <v>9</v>
      </c>
      <c r="E655" s="307">
        <v>4</v>
      </c>
      <c r="F655" s="57">
        <f t="shared" si="188"/>
        <v>44.444444444444443</v>
      </c>
    </row>
    <row r="656" spans="1:6" ht="12.75" customHeight="1" x14ac:dyDescent="0.2">
      <c r="A656" s="54" t="s">
        <v>605</v>
      </c>
      <c r="B656" s="88" t="s">
        <v>1305</v>
      </c>
      <c r="C656" s="55" t="s">
        <v>1306</v>
      </c>
      <c r="D656" s="307">
        <v>6</v>
      </c>
      <c r="E656" s="307">
        <v>10</v>
      </c>
      <c r="F656" s="57">
        <f t="shared" si="188"/>
        <v>166.66666666666669</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v>877</v>
      </c>
      <c r="E660" s="284"/>
      <c r="F660" s="57">
        <f t="shared" si="188"/>
        <v>0</v>
      </c>
    </row>
    <row r="661" spans="1:6" ht="12.75" customHeight="1" x14ac:dyDescent="0.2">
      <c r="A661" s="54">
        <v>63311</v>
      </c>
      <c r="B661" s="88" t="s">
        <v>1316</v>
      </c>
      <c r="C661" s="55" t="s">
        <v>1317</v>
      </c>
      <c r="D661" s="284">
        <v>1481157</v>
      </c>
      <c r="E661" s="284">
        <v>2015465.23</v>
      </c>
      <c r="F661" s="57">
        <f t="shared" si="188"/>
        <v>136.07370656858117</v>
      </c>
    </row>
    <row r="662" spans="1:6" ht="12.75" customHeight="1" x14ac:dyDescent="0.2">
      <c r="A662" s="54">
        <v>63312</v>
      </c>
      <c r="B662" s="88" t="s">
        <v>1318</v>
      </c>
      <c r="C662" s="55" t="s">
        <v>1319</v>
      </c>
      <c r="D662" s="284">
        <v>8063</v>
      </c>
      <c r="E662" s="284"/>
      <c r="F662" s="57">
        <f t="shared" si="188"/>
        <v>0</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v>5984</v>
      </c>
      <c r="E665" s="284">
        <v>146093.75</v>
      </c>
      <c r="F665" s="57">
        <f t="shared" si="188"/>
        <v>2441.40625</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v>1473686.19</v>
      </c>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c r="E675" s="284"/>
      <c r="F675" s="57" t="str">
        <f t="shared" si="188"/>
        <v>-</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v>406566</v>
      </c>
      <c r="E694" s="284">
        <v>186434.18</v>
      </c>
      <c r="F694" s="57">
        <f t="shared" si="188"/>
        <v>45.855821687007762</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v>219960</v>
      </c>
      <c r="E698" s="284">
        <v>619059.74</v>
      </c>
      <c r="F698" s="57">
        <f t="shared" si="188"/>
        <v>281.4419621749409</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c r="E717" s="284"/>
      <c r="F717" s="57" t="str">
        <f t="shared" si="188"/>
        <v>-</v>
      </c>
    </row>
    <row r="718" spans="1:6" ht="12.75" customHeight="1" x14ac:dyDescent="0.2">
      <c r="A718" s="54">
        <v>32121</v>
      </c>
      <c r="B718" s="88" t="s">
        <v>1412</v>
      </c>
      <c r="C718" s="55" t="s">
        <v>1413</v>
      </c>
      <c r="D718" s="284"/>
      <c r="E718" s="284">
        <v>27121</v>
      </c>
      <c r="F718" s="57" t="str">
        <f t="shared" si="188"/>
        <v>-</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v>1980</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v>22018.799999999999</v>
      </c>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14823</v>
      </c>
      <c r="E725" s="284">
        <v>37111.839999999997</v>
      </c>
      <c r="F725" s="57">
        <f t="shared" ref="F725:F982" si="190">IF(D725&lt;&gt;0,IF(E725/D725&gt;=100,"&gt;&gt;100",E725/D725*100),"-")</f>
        <v>250.36659245766711</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v>17366</v>
      </c>
      <c r="E739" s="284">
        <v>89902.45</v>
      </c>
      <c r="F739" s="57">
        <f t="shared" si="190"/>
        <v>517.69232983991708</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v>139963</v>
      </c>
      <c r="E816" s="284">
        <v>106187</v>
      </c>
      <c r="F816" s="57">
        <f t="shared" si="190"/>
        <v>75.867907947100306</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v>47250</v>
      </c>
      <c r="E818" s="284">
        <v>52500</v>
      </c>
      <c r="F818" s="57">
        <f t="shared" si="190"/>
        <v>111.11111111111111</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v>65000</v>
      </c>
      <c r="E821" s="284">
        <v>60000</v>
      </c>
      <c r="F821" s="57">
        <f t="shared" si="190"/>
        <v>92.307692307692307</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v>12035</v>
      </c>
      <c r="E830" s="284">
        <v>2539.75</v>
      </c>
      <c r="F830" s="57">
        <f t="shared" si="190"/>
        <v>21.103032820938928</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v>296177.75</v>
      </c>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19" workbookViewId="0">
      <selection activeCell="D37" sqref="D37"/>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10636004.289999999</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7473310.2800000003</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3557150.3200000003</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919775.37</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1204964.1599999999</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8851.74</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195595.5</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v>1</v>
      </c>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1227962.55</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3916159.96</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9622027.1699999999</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3651284.21</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857775.01</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1233532.22</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11884.19</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198057</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1350035.79</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5674565.21</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296177.75</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v>296177.75</v>
      </c>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8487287.4000000004</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6416.56</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6416.56</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v>6416.56</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8480870.8399999999</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668782.62</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1000000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v>6812088.2199999997</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8</v>
      </c>
      <c r="G3" s="144">
        <f>IF(RefStr!C12&lt;&gt;"",INT(VALUE(MID(RefStr!C12,1,4))),0)</f>
        <v>2022</v>
      </c>
      <c r="H3" s="148">
        <f>IF(RefStr!C12&lt;&gt;"",INT(VALUE(MID(RefStr!C12,6,2))),0)</f>
        <v>6</v>
      </c>
      <c r="I3" s="149">
        <f>RefStr!C10</f>
        <v>23</v>
      </c>
      <c r="J3" s="150" t="str">
        <f>RefStr!H7</f>
        <v>DA</v>
      </c>
      <c r="K3" s="148" t="str">
        <f>RefStr!H9</f>
        <v>NE</v>
      </c>
      <c r="L3" s="148" t="str">
        <f>RefStr!H10</f>
        <v>NE</v>
      </c>
      <c r="M3" s="148" t="str">
        <f>RefStr!H8</f>
        <v>NE</v>
      </c>
      <c r="N3" s="148" t="str">
        <f>RefStr!H11</f>
        <v>DA</v>
      </c>
      <c r="O3" s="151">
        <f>RefStr!C6</f>
        <v>36820</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8</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3226</v>
      </c>
      <c r="D224" s="143"/>
      <c r="E224" s="80">
        <f t="shared" si="20"/>
        <v>0</v>
      </c>
      <c r="F224" s="80">
        <f t="shared" si="21"/>
        <v>1</v>
      </c>
      <c r="G224" s="80"/>
      <c r="H224" s="80"/>
      <c r="I224" s="80"/>
      <c r="J224" s="80"/>
      <c r="K224" s="80"/>
      <c r="L224" s="80">
        <f>IF(AND('PR-RAS'!D214&gt;0,'PR-RAS'!D758=0),1,0)</f>
        <v>0</v>
      </c>
      <c r="M224" s="80">
        <f>IF(AND('PR-RAS'!E214&gt;0,'PR-RAS'!E758=0),1,0)</f>
        <v>1</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3228</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2022-07-13T05:13:52Z</cp:lastPrinted>
  <dcterms:created xsi:type="dcterms:W3CDTF">2022-04-01T05:14:30Z</dcterms:created>
  <dcterms:modified xsi:type="dcterms:W3CDTF">2022-07-13T08:01:20Z</dcterms:modified>
</cp:coreProperties>
</file>