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korisnik\Desktop\FINA 2025\"/>
    </mc:Choice>
  </mc:AlternateContent>
  <xr:revisionPtr revIDLastSave="0" documentId="8_{0D14D396-3C5C-4B07-8240-4E419101BA2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E335" i="9" s="1"/>
  <c r="F335" i="9"/>
  <c r="F334" i="9"/>
  <c r="H333" i="9"/>
  <c r="G333" i="9"/>
  <c r="F333" i="9"/>
  <c r="H332" i="9"/>
  <c r="G332" i="9"/>
  <c r="F332" i="9"/>
  <c r="E332" i="9"/>
  <c r="H331" i="9"/>
  <c r="G331" i="9"/>
  <c r="E331" i="9" s="1"/>
  <c r="B331" i="9" s="1"/>
  <c r="F331" i="9"/>
  <c r="H330" i="9"/>
  <c r="G330" i="9"/>
  <c r="E330" i="9" s="1"/>
  <c r="B330" i="9" s="1"/>
  <c r="F330" i="9"/>
  <c r="H329" i="9"/>
  <c r="G329" i="9"/>
  <c r="F329" i="9"/>
  <c r="E329" i="9"/>
  <c r="B329" i="9" s="1"/>
  <c r="H328" i="9"/>
  <c r="G328" i="9"/>
  <c r="E328" i="9" s="1"/>
  <c r="B328" i="9" s="1"/>
  <c r="F328" i="9"/>
  <c r="H327" i="9"/>
  <c r="G327" i="9"/>
  <c r="E327" i="9" s="1"/>
  <c r="B327" i="9" s="1"/>
  <c r="F327" i="9"/>
  <c r="H326" i="9"/>
  <c r="G326" i="9"/>
  <c r="F326" i="9"/>
  <c r="E326" i="9"/>
  <c r="B326" i="9"/>
  <c r="H325" i="9"/>
  <c r="G325" i="9"/>
  <c r="F325" i="9"/>
  <c r="H324" i="9"/>
  <c r="G324" i="9"/>
  <c r="F324" i="9"/>
  <c r="E324" i="9"/>
  <c r="B324" i="9" s="1"/>
  <c r="H323" i="9"/>
  <c r="G323" i="9"/>
  <c r="E323" i="9" s="1"/>
  <c r="B323" i="9" s="1"/>
  <c r="F323" i="9"/>
  <c r="H322" i="9"/>
  <c r="G322" i="9"/>
  <c r="E322" i="9" s="1"/>
  <c r="B322" i="9" s="1"/>
  <c r="F322" i="9"/>
  <c r="H321" i="9"/>
  <c r="G321" i="9"/>
  <c r="F321" i="9"/>
  <c r="E321" i="9"/>
  <c r="B321" i="9" s="1"/>
  <c r="H320" i="9"/>
  <c r="G320" i="9"/>
  <c r="E320" i="9" s="1"/>
  <c r="B320" i="9" s="1"/>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E291" i="9"/>
  <c r="M290" i="9"/>
  <c r="L290" i="9"/>
  <c r="F290" i="9"/>
  <c r="B290" i="9" s="1"/>
  <c r="E290" i="9"/>
  <c r="M289" i="9"/>
  <c r="L289" i="9"/>
  <c r="F289" i="9" s="1"/>
  <c r="B289" i="9" s="1"/>
  <c r="E289" i="9"/>
  <c r="M288" i="9"/>
  <c r="F288" i="9" s="1"/>
  <c r="L288" i="9"/>
  <c r="E288" i="9"/>
  <c r="B288" i="9" s="1"/>
  <c r="M287" i="9"/>
  <c r="L287" i="9"/>
  <c r="F287" i="9"/>
  <c r="E287" i="9"/>
  <c r="B287" i="9" s="1"/>
  <c r="M286" i="9"/>
  <c r="L286" i="9"/>
  <c r="F286" i="9" s="1"/>
  <c r="B286" i="9" s="1"/>
  <c r="E286" i="9"/>
  <c r="M285" i="9"/>
  <c r="L285" i="9"/>
  <c r="F285" i="9" s="1"/>
  <c r="E285" i="9"/>
  <c r="M284" i="9"/>
  <c r="L284" i="9"/>
  <c r="F284" i="9"/>
  <c r="E284" i="9"/>
  <c r="B284" i="9" s="1"/>
  <c r="M283" i="9"/>
  <c r="L283" i="9"/>
  <c r="F283" i="9" s="1"/>
  <c r="E283" i="9"/>
  <c r="M282" i="9"/>
  <c r="L282" i="9"/>
  <c r="F282" i="9" s="1"/>
  <c r="B282" i="9" s="1"/>
  <c r="E282" i="9"/>
  <c r="M281" i="9"/>
  <c r="L281" i="9"/>
  <c r="F281" i="9" s="1"/>
  <c r="B281" i="9" s="1"/>
  <c r="E281" i="9"/>
  <c r="M280" i="9"/>
  <c r="F280" i="9" s="1"/>
  <c r="L280" i="9"/>
  <c r="E280" i="9"/>
  <c r="M279" i="9"/>
  <c r="L279" i="9"/>
  <c r="F279" i="9"/>
  <c r="E279" i="9"/>
  <c r="B279" i="9" s="1"/>
  <c r="M278" i="9"/>
  <c r="L278" i="9"/>
  <c r="F278" i="9" s="1"/>
  <c r="B278" i="9" s="1"/>
  <c r="E278" i="9"/>
  <c r="M277" i="9"/>
  <c r="L277" i="9"/>
  <c r="F277" i="9" s="1"/>
  <c r="E277" i="9"/>
  <c r="M276" i="9"/>
  <c r="L276" i="9"/>
  <c r="F276" i="9"/>
  <c r="E276" i="9"/>
  <c r="B276" i="9"/>
  <c r="M275" i="9"/>
  <c r="L275" i="9"/>
  <c r="F275" i="9" s="1"/>
  <c r="E275" i="9"/>
  <c r="M274" i="9"/>
  <c r="L274" i="9"/>
  <c r="F274" i="9" s="1"/>
  <c r="B274" i="9" s="1"/>
  <c r="E274" i="9"/>
  <c r="M273" i="9"/>
  <c r="L273" i="9"/>
  <c r="F273" i="9" s="1"/>
  <c r="B273" i="9" s="1"/>
  <c r="E273" i="9"/>
  <c r="M272" i="9"/>
  <c r="F272" i="9" s="1"/>
  <c r="L272" i="9"/>
  <c r="E272" i="9"/>
  <c r="M271" i="9"/>
  <c r="L271" i="9"/>
  <c r="F271" i="9"/>
  <c r="E271" i="9"/>
  <c r="B271" i="9" s="1"/>
  <c r="M270" i="9"/>
  <c r="L270" i="9"/>
  <c r="F270" i="9" s="1"/>
  <c r="B270" i="9" s="1"/>
  <c r="E270" i="9"/>
  <c r="M269" i="9"/>
  <c r="L269" i="9"/>
  <c r="E269" i="9"/>
  <c r="M268" i="9"/>
  <c r="L268" i="9"/>
  <c r="F268" i="9"/>
  <c r="E268" i="9"/>
  <c r="B268" i="9"/>
  <c r="M267" i="9"/>
  <c r="L267" i="9"/>
  <c r="F267" i="9" s="1"/>
  <c r="E267" i="9"/>
  <c r="B267" i="9" s="1"/>
  <c r="M266" i="9"/>
  <c r="L266" i="9"/>
  <c r="F266" i="9" s="1"/>
  <c r="B266" i="9" s="1"/>
  <c r="E266" i="9"/>
  <c r="M265" i="9"/>
  <c r="L265" i="9"/>
  <c r="F265" i="9" s="1"/>
  <c r="E265" i="9"/>
  <c r="B265" i="9"/>
  <c r="M264" i="9"/>
  <c r="F264" i="9" s="1"/>
  <c r="L264" i="9"/>
  <c r="E264" i="9"/>
  <c r="M263" i="9"/>
  <c r="L263" i="9"/>
  <c r="F263" i="9"/>
  <c r="E263" i="9"/>
  <c r="B263" i="9" s="1"/>
  <c r="M262" i="9"/>
  <c r="F262" i="9" s="1"/>
  <c r="B262" i="9" s="1"/>
  <c r="L262" i="9"/>
  <c r="E262" i="9"/>
  <c r="M261" i="9"/>
  <c r="L261" i="9"/>
  <c r="F261" i="9" s="1"/>
  <c r="E261" i="9"/>
  <c r="B261" i="9" s="1"/>
  <c r="M260" i="9"/>
  <c r="F260" i="9" s="1"/>
  <c r="L260" i="9"/>
  <c r="E260" i="9"/>
  <c r="B260" i="9" s="1"/>
  <c r="M259" i="9"/>
  <c r="L259" i="9"/>
  <c r="F259" i="9" s="1"/>
  <c r="E259" i="9"/>
  <c r="B259" i="9" s="1"/>
  <c r="M258" i="9"/>
  <c r="L258" i="9"/>
  <c r="F258" i="9" s="1"/>
  <c r="B258" i="9" s="1"/>
  <c r="E258" i="9"/>
  <c r="M257" i="9"/>
  <c r="L257" i="9"/>
  <c r="F257" i="9" s="1"/>
  <c r="E257" i="9"/>
  <c r="B257" i="9"/>
  <c r="M256" i="9"/>
  <c r="F256" i="9" s="1"/>
  <c r="B256" i="9" s="1"/>
  <c r="L256" i="9"/>
  <c r="E256" i="9"/>
  <c r="M255" i="9"/>
  <c r="L255" i="9"/>
  <c r="F255" i="9"/>
  <c r="E255" i="9"/>
  <c r="M254" i="9"/>
  <c r="F254" i="9" s="1"/>
  <c r="B254" i="9" s="1"/>
  <c r="L254" i="9"/>
  <c r="E254" i="9"/>
  <c r="M253" i="9"/>
  <c r="L253" i="9"/>
  <c r="F253" i="9" s="1"/>
  <c r="E253" i="9"/>
  <c r="M252" i="9"/>
  <c r="F252" i="9" s="1"/>
  <c r="L252" i="9"/>
  <c r="E252" i="9"/>
  <c r="B252" i="9"/>
  <c r="M251" i="9"/>
  <c r="L251" i="9"/>
  <c r="F251" i="9" s="1"/>
  <c r="E251" i="9"/>
  <c r="B251" i="9" s="1"/>
  <c r="M250" i="9"/>
  <c r="L250" i="9"/>
  <c r="F250" i="9" s="1"/>
  <c r="B250" i="9" s="1"/>
  <c r="E250" i="9"/>
  <c r="M249" i="9"/>
  <c r="L249" i="9"/>
  <c r="F249" i="9" s="1"/>
  <c r="E249" i="9"/>
  <c r="B249" i="9"/>
  <c r="M248" i="9"/>
  <c r="F248" i="9" s="1"/>
  <c r="B248" i="9" s="1"/>
  <c r="L248" i="9"/>
  <c r="E248" i="9"/>
  <c r="M247" i="9"/>
  <c r="F247" i="9" s="1"/>
  <c r="L247" i="9"/>
  <c r="E247" i="9"/>
  <c r="M246" i="9"/>
  <c r="F246" i="9" s="1"/>
  <c r="B246" i="9" s="1"/>
  <c r="L246" i="9"/>
  <c r="E246" i="9"/>
  <c r="M245" i="9"/>
  <c r="L245" i="9"/>
  <c r="F245" i="9" s="1"/>
  <c r="E245" i="9"/>
  <c r="B245" i="9" s="1"/>
  <c r="M244" i="9"/>
  <c r="F244" i="9" s="1"/>
  <c r="L244" i="9"/>
  <c r="E244" i="9"/>
  <c r="B244" i="9" s="1"/>
  <c r="M243" i="9"/>
  <c r="L243" i="9"/>
  <c r="F243" i="9" s="1"/>
  <c r="E243" i="9"/>
  <c r="M242" i="9"/>
  <c r="L242" i="9"/>
  <c r="F242" i="9" s="1"/>
  <c r="B242" i="9" s="1"/>
  <c r="E242" i="9"/>
  <c r="M241" i="9"/>
  <c r="L241" i="9"/>
  <c r="E241" i="9"/>
  <c r="M240" i="9"/>
  <c r="F240" i="9" s="1"/>
  <c r="B240" i="9" s="1"/>
  <c r="L240" i="9"/>
  <c r="E240" i="9"/>
  <c r="M239" i="9"/>
  <c r="F239" i="9" s="1"/>
  <c r="L239" i="9"/>
  <c r="E239" i="9"/>
  <c r="M238" i="9"/>
  <c r="F238" i="9" s="1"/>
  <c r="B238" i="9" s="1"/>
  <c r="L238" i="9"/>
  <c r="E238" i="9"/>
  <c r="M237" i="9"/>
  <c r="L237" i="9"/>
  <c r="F237" i="9" s="1"/>
  <c r="E237" i="9"/>
  <c r="M236" i="9"/>
  <c r="L236" i="9"/>
  <c r="F236" i="9" s="1"/>
  <c r="B236" i="9" s="1"/>
  <c r="E236" i="9"/>
  <c r="M235" i="9"/>
  <c r="L235" i="9"/>
  <c r="F235" i="9" s="1"/>
  <c r="E235" i="9"/>
  <c r="B235" i="9" s="1"/>
  <c r="M234" i="9"/>
  <c r="L234" i="9"/>
  <c r="F234" i="9" s="1"/>
  <c r="B234" i="9" s="1"/>
  <c r="E234" i="9"/>
  <c r="M233" i="9"/>
  <c r="L233" i="9"/>
  <c r="F233" i="9" s="1"/>
  <c r="E233" i="9"/>
  <c r="B233" i="9"/>
  <c r="M232" i="9"/>
  <c r="F232" i="9" s="1"/>
  <c r="B232" i="9" s="1"/>
  <c r="L232" i="9"/>
  <c r="E232" i="9"/>
  <c r="M231" i="9"/>
  <c r="L231" i="9"/>
  <c r="F231" i="9"/>
  <c r="E231" i="9"/>
  <c r="B231" i="9" s="1"/>
  <c r="M230" i="9"/>
  <c r="F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E169" i="9" s="1"/>
  <c r="B169" i="9" s="1"/>
  <c r="F169" i="9"/>
  <c r="H168" i="9"/>
  <c r="G168" i="9"/>
  <c r="F168" i="9"/>
  <c r="E168" i="9"/>
  <c r="B168" i="9" s="1"/>
  <c r="H167" i="9"/>
  <c r="G167" i="9"/>
  <c r="E167" i="9" s="1"/>
  <c r="B167" i="9" s="1"/>
  <c r="F167" i="9"/>
  <c r="H166" i="9"/>
  <c r="G166" i="9"/>
  <c r="F166" i="9"/>
  <c r="H165" i="9"/>
  <c r="G165" i="9"/>
  <c r="F165" i="9"/>
  <c r="E165" i="9"/>
  <c r="B165" i="9"/>
  <c r="H164" i="9"/>
  <c r="G164" i="9"/>
  <c r="E164" i="9" s="1"/>
  <c r="B164" i="9" s="1"/>
  <c r="F164" i="9"/>
  <c r="H163" i="9"/>
  <c r="G163" i="9"/>
  <c r="E163" i="9" s="1"/>
  <c r="B163" i="9" s="1"/>
  <c r="F163" i="9"/>
  <c r="H162" i="9"/>
  <c r="G162" i="9"/>
  <c r="E162" i="9" s="1"/>
  <c r="B162" i="9" s="1"/>
  <c r="F162" i="9"/>
  <c r="H161" i="9"/>
  <c r="G161" i="9"/>
  <c r="F161" i="9"/>
  <c r="H160" i="9"/>
  <c r="G160" i="9"/>
  <c r="F160" i="9"/>
  <c r="E160" i="9"/>
  <c r="H159" i="9"/>
  <c r="G159" i="9"/>
  <c r="E159" i="9" s="1"/>
  <c r="B159" i="9" s="1"/>
  <c r="F159" i="9"/>
  <c r="H158" i="9"/>
  <c r="G158" i="9"/>
  <c r="F158" i="9"/>
  <c r="H157" i="9"/>
  <c r="G157" i="9"/>
  <c r="F157" i="9"/>
  <c r="E157" i="9"/>
  <c r="B157" i="9" s="1"/>
  <c r="F156" i="9"/>
  <c r="H155" i="9"/>
  <c r="G155" i="9"/>
  <c r="E155" i="9" s="1"/>
  <c r="F155" i="9"/>
  <c r="H154" i="9"/>
  <c r="G154" i="9"/>
  <c r="E154" i="9" s="1"/>
  <c r="B154" i="9" s="1"/>
  <c r="F154" i="9"/>
  <c r="H153" i="9"/>
  <c r="G153" i="9"/>
  <c r="F153" i="9"/>
  <c r="H152" i="9"/>
  <c r="G152" i="9"/>
  <c r="F152" i="9"/>
  <c r="E152" i="9"/>
  <c r="B152" i="9" s="1"/>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E146" i="9" s="1"/>
  <c r="F146" i="9"/>
  <c r="B146" i="9"/>
  <c r="H145" i="9"/>
  <c r="G145" i="9"/>
  <c r="F145" i="9"/>
  <c r="H144" i="9"/>
  <c r="G144" i="9"/>
  <c r="F144" i="9"/>
  <c r="E144" i="9"/>
  <c r="B144" i="9" s="1"/>
  <c r="H143" i="9"/>
  <c r="G143" i="9"/>
  <c r="E143" i="9" s="1"/>
  <c r="B143" i="9" s="1"/>
  <c r="F143" i="9"/>
  <c r="H142" i="9"/>
  <c r="G142" i="9"/>
  <c r="E142" i="9" s="1"/>
  <c r="B142" i="9" s="1"/>
  <c r="F142" i="9"/>
  <c r="H141" i="9"/>
  <c r="G141" i="9"/>
  <c r="F141" i="9"/>
  <c r="E141" i="9"/>
  <c r="B141" i="9"/>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s="1"/>
  <c r="H132" i="9"/>
  <c r="G132" i="9"/>
  <c r="E132" i="9" s="1"/>
  <c r="B132" i="9" s="1"/>
  <c r="F132" i="9"/>
  <c r="H131" i="9"/>
  <c r="G131" i="9"/>
  <c r="E131" i="9" s="1"/>
  <c r="F131" i="9"/>
  <c r="B131" i="9"/>
  <c r="H130" i="9"/>
  <c r="G130" i="9"/>
  <c r="E130" i="9" s="1"/>
  <c r="B130" i="9" s="1"/>
  <c r="F130" i="9"/>
  <c r="H129" i="9"/>
  <c r="G129" i="9"/>
  <c r="F129" i="9"/>
  <c r="H128" i="9"/>
  <c r="G128" i="9"/>
  <c r="F128" i="9"/>
  <c r="E128" i="9"/>
  <c r="B128" i="9" s="1"/>
  <c r="H127" i="9"/>
  <c r="G127" i="9"/>
  <c r="E127" i="9" s="1"/>
  <c r="B127" i="9" s="1"/>
  <c r="F127" i="9"/>
  <c r="H126" i="9"/>
  <c r="G126" i="9"/>
  <c r="E126" i="9" s="1"/>
  <c r="B126" i="9" s="1"/>
  <c r="F126" i="9"/>
  <c r="H125" i="9"/>
  <c r="G125" i="9"/>
  <c r="F125" i="9"/>
  <c r="E125" i="9"/>
  <c r="B125" i="9"/>
  <c r="H124" i="9"/>
  <c r="G124" i="9"/>
  <c r="E124" i="9" s="1"/>
  <c r="B124" i="9" s="1"/>
  <c r="F124" i="9"/>
  <c r="H123" i="9"/>
  <c r="G123" i="9"/>
  <c r="E123" i="9" s="1"/>
  <c r="B123" i="9" s="1"/>
  <c r="F123" i="9"/>
  <c r="H122" i="9"/>
  <c r="G122" i="9"/>
  <c r="E122" i="9" s="1"/>
  <c r="B122" i="9" s="1"/>
  <c r="F122" i="9"/>
  <c r="H121" i="9"/>
  <c r="G121" i="9"/>
  <c r="F121" i="9"/>
  <c r="H120" i="9"/>
  <c r="G120" i="9"/>
  <c r="F120" i="9"/>
  <c r="E120" i="9"/>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F115" i="9"/>
  <c r="B115" i="9"/>
  <c r="H114" i="9"/>
  <c r="G114" i="9"/>
  <c r="E114" i="9" s="1"/>
  <c r="B114" i="9" s="1"/>
  <c r="F114" i="9"/>
  <c r="H113" i="9"/>
  <c r="G113" i="9"/>
  <c r="E113" i="9" s="1"/>
  <c r="B113" i="9" s="1"/>
  <c r="F113" i="9"/>
  <c r="H112" i="9"/>
  <c r="G112" i="9"/>
  <c r="F112" i="9"/>
  <c r="E112" i="9"/>
  <c r="B112" i="9" s="1"/>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F107" i="9"/>
  <c r="B107" i="9"/>
  <c r="H106" i="9"/>
  <c r="G106" i="9"/>
  <c r="E106" i="9" s="1"/>
  <c r="B106" i="9" s="1"/>
  <c r="F106" i="9"/>
  <c r="H105" i="9"/>
  <c r="G105" i="9"/>
  <c r="E105" i="9" s="1"/>
  <c r="B105" i="9" s="1"/>
  <c r="F105" i="9"/>
  <c r="H104" i="9"/>
  <c r="G104" i="9"/>
  <c r="F104" i="9"/>
  <c r="E104" i="9"/>
  <c r="B104" i="9" s="1"/>
  <c r="H103" i="9"/>
  <c r="E103" i="9" s="1"/>
  <c r="B103" i="9" s="1"/>
  <c r="G103" i="9"/>
  <c r="F103" i="9"/>
  <c r="H102" i="9"/>
  <c r="G102" i="9"/>
  <c r="F102" i="9"/>
  <c r="E102" i="9"/>
  <c r="B102" i="9" s="1"/>
  <c r="H101" i="9"/>
  <c r="G101" i="9"/>
  <c r="E101" i="9" s="1"/>
  <c r="B101" i="9" s="1"/>
  <c r="F101" i="9"/>
  <c r="H100" i="9"/>
  <c r="G100" i="9"/>
  <c r="E100" i="9" s="1"/>
  <c r="B100" i="9" s="1"/>
  <c r="F100" i="9"/>
  <c r="H99" i="9"/>
  <c r="G99" i="9"/>
  <c r="E99" i="9" s="1"/>
  <c r="F99" i="9"/>
  <c r="B99" i="9"/>
  <c r="H98" i="9"/>
  <c r="G98" i="9"/>
  <c r="E98" i="9" s="1"/>
  <c r="B98" i="9" s="1"/>
  <c r="F98" i="9"/>
  <c r="H97" i="9"/>
  <c r="G97" i="9"/>
  <c r="E97" i="9" s="1"/>
  <c r="B97" i="9" s="1"/>
  <c r="F97" i="9"/>
  <c r="H96" i="9"/>
  <c r="G96" i="9"/>
  <c r="F96" i="9"/>
  <c r="E96" i="9"/>
  <c r="B96" i="9" s="1"/>
  <c r="H95" i="9"/>
  <c r="E95" i="9" s="1"/>
  <c r="B95" i="9" s="1"/>
  <c r="G95" i="9"/>
  <c r="F95" i="9"/>
  <c r="H94" i="9"/>
  <c r="G94" i="9"/>
  <c r="F94" i="9"/>
  <c r="E94" i="9"/>
  <c r="B94" i="9" s="1"/>
  <c r="H93" i="9"/>
  <c r="G93" i="9"/>
  <c r="E93" i="9" s="1"/>
  <c r="B93" i="9" s="1"/>
  <c r="F93" i="9"/>
  <c r="H92" i="9"/>
  <c r="G92" i="9"/>
  <c r="E92" i="9" s="1"/>
  <c r="B92" i="9" s="1"/>
  <c r="F92" i="9"/>
  <c r="H91" i="9"/>
  <c r="G91" i="9"/>
  <c r="E91" i="9" s="1"/>
  <c r="F91" i="9"/>
  <c r="B91" i="9"/>
  <c r="H90" i="9"/>
  <c r="G90" i="9"/>
  <c r="E90" i="9" s="1"/>
  <c r="B90" i="9" s="1"/>
  <c r="F90" i="9"/>
  <c r="H89" i="9"/>
  <c r="G89" i="9"/>
  <c r="E89" i="9" s="1"/>
  <c r="B89" i="9" s="1"/>
  <c r="F89" i="9"/>
  <c r="H88" i="9"/>
  <c r="G88" i="9"/>
  <c r="F88" i="9"/>
  <c r="E88" i="9"/>
  <c r="B88" i="9" s="1"/>
  <c r="H87" i="9"/>
  <c r="E87" i="9" s="1"/>
  <c r="B87" i="9" s="1"/>
  <c r="G87" i="9"/>
  <c r="F87" i="9"/>
  <c r="H86" i="9"/>
  <c r="G86" i="9"/>
  <c r="F86" i="9"/>
  <c r="E86" i="9"/>
  <c r="B86" i="9" s="1"/>
  <c r="H85" i="9"/>
  <c r="G85" i="9"/>
  <c r="E85" i="9" s="1"/>
  <c r="B85" i="9" s="1"/>
  <c r="F85" i="9"/>
  <c r="H84" i="9"/>
  <c r="G84" i="9"/>
  <c r="E84" i="9" s="1"/>
  <c r="B84" i="9" s="1"/>
  <c r="F84" i="9"/>
  <c r="H83" i="9"/>
  <c r="G83" i="9"/>
  <c r="F83" i="9"/>
  <c r="H82" i="9"/>
  <c r="G82" i="9"/>
  <c r="E82" i="9" s="1"/>
  <c r="F82" i="9"/>
  <c r="B82" i="9"/>
  <c r="H81" i="9"/>
  <c r="G81" i="9"/>
  <c r="F81" i="9"/>
  <c r="H80" i="9"/>
  <c r="E80" i="9" s="1"/>
  <c r="B80" i="9" s="1"/>
  <c r="G80" i="9"/>
  <c r="F80" i="9"/>
  <c r="H79" i="9"/>
  <c r="G79" i="9"/>
  <c r="F79" i="9"/>
  <c r="E79" i="9"/>
  <c r="B79" i="9" s="1"/>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H72" i="9"/>
  <c r="G72" i="9"/>
  <c r="E72" i="9" s="1"/>
  <c r="B72" i="9" s="1"/>
  <c r="F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F66" i="9"/>
  <c r="E66" i="9"/>
  <c r="B66" i="9" s="1"/>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E60" i="9" s="1"/>
  <c r="B60" i="9" s="1"/>
  <c r="G60" i="9"/>
  <c r="F60" i="9"/>
  <c r="H59" i="9"/>
  <c r="G59" i="9"/>
  <c r="F59" i="9"/>
  <c r="E59" i="9"/>
  <c r="B59" i="9" s="1"/>
  <c r="H58" i="9"/>
  <c r="G58" i="9"/>
  <c r="F58" i="9"/>
  <c r="E58" i="9"/>
  <c r="B58" i="9" s="1"/>
  <c r="H57" i="9"/>
  <c r="G57" i="9"/>
  <c r="E57" i="9" s="1"/>
  <c r="B57" i="9" s="1"/>
  <c r="F57" i="9"/>
  <c r="H56" i="9"/>
  <c r="G56" i="9"/>
  <c r="E56" i="9" s="1"/>
  <c r="B56" i="9" s="1"/>
  <c r="F56" i="9"/>
  <c r="H55" i="9"/>
  <c r="G55" i="9"/>
  <c r="E55" i="9" s="1"/>
  <c r="B55" i="9" s="1"/>
  <c r="F55" i="9"/>
  <c r="H54" i="9"/>
  <c r="G54" i="9"/>
  <c r="F54" i="9"/>
  <c r="H53" i="9"/>
  <c r="G53" i="9"/>
  <c r="E53" i="9" s="1"/>
  <c r="B53" i="9" s="1"/>
  <c r="F53" i="9"/>
  <c r="H52" i="9"/>
  <c r="G52" i="9"/>
  <c r="F52" i="9"/>
  <c r="H51" i="9"/>
  <c r="E51" i="9" s="1"/>
  <c r="B51" i="9" s="1"/>
  <c r="G51" i="9"/>
  <c r="F51" i="9"/>
  <c r="H50" i="9"/>
  <c r="G50" i="9"/>
  <c r="F50" i="9"/>
  <c r="E50" i="9"/>
  <c r="B50" i="9" s="1"/>
  <c r="H49" i="9"/>
  <c r="G49" i="9"/>
  <c r="F49" i="9"/>
  <c r="H48" i="9"/>
  <c r="G48" i="9"/>
  <c r="E48" i="9" s="1"/>
  <c r="B48" i="9" s="1"/>
  <c r="F48" i="9"/>
  <c r="H47" i="9"/>
  <c r="E47" i="9" s="1"/>
  <c r="B47" i="9" s="1"/>
  <c r="G47" i="9"/>
  <c r="F47" i="9"/>
  <c r="H46" i="9"/>
  <c r="G46" i="9"/>
  <c r="F46" i="9"/>
  <c r="H45" i="9"/>
  <c r="G45" i="9"/>
  <c r="E45" i="9" s="1"/>
  <c r="B45" i="9" s="1"/>
  <c r="F45" i="9"/>
  <c r="H44" i="9"/>
  <c r="G44" i="9"/>
  <c r="E44" i="9" s="1"/>
  <c r="B44" i="9" s="1"/>
  <c r="F44" i="9"/>
  <c r="H43" i="9"/>
  <c r="G43" i="9"/>
  <c r="F43" i="9"/>
  <c r="E43" i="9"/>
  <c r="B43" i="9" s="1"/>
  <c r="H42" i="9"/>
  <c r="G42" i="9"/>
  <c r="F42" i="9"/>
  <c r="E42" i="9"/>
  <c r="B42" i="9" s="1"/>
  <c r="H41" i="9"/>
  <c r="G41" i="9"/>
  <c r="F41" i="9"/>
  <c r="H40" i="9"/>
  <c r="G40" i="9"/>
  <c r="E40" i="9" s="1"/>
  <c r="B40" i="9" s="1"/>
  <c r="F40" i="9"/>
  <c r="H39" i="9"/>
  <c r="E39" i="9" s="1"/>
  <c r="B39" i="9" s="1"/>
  <c r="G39" i="9"/>
  <c r="F39" i="9"/>
  <c r="H38" i="9"/>
  <c r="G38" i="9"/>
  <c r="F38" i="9"/>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E31" i="9" s="1"/>
  <c r="B31" i="9" s="1"/>
  <c r="G31" i="9"/>
  <c r="F31" i="9"/>
  <c r="H30" i="9"/>
  <c r="E30" i="9" s="1"/>
  <c r="B30" i="9" s="1"/>
  <c r="G30" i="9"/>
  <c r="F30" i="9"/>
  <c r="H29" i="9"/>
  <c r="G29" i="9"/>
  <c r="E29" i="9" s="1"/>
  <c r="B29" i="9" s="1"/>
  <c r="F29" i="9"/>
  <c r="H28" i="9"/>
  <c r="G28" i="9"/>
  <c r="E28" i="9" s="1"/>
  <c r="B28" i="9" s="1"/>
  <c r="F28" i="9"/>
  <c r="H27" i="9"/>
  <c r="G27" i="9"/>
  <c r="F27" i="9"/>
  <c r="E27" i="9"/>
  <c r="B27" i="9" s="1"/>
  <c r="H26" i="9"/>
  <c r="G26" i="9"/>
  <c r="F26" i="9"/>
  <c r="E26" i="9"/>
  <c r="B26" i="9" s="1"/>
  <c r="H25" i="9"/>
  <c r="G25" i="9"/>
  <c r="F25" i="9"/>
  <c r="F24" i="9"/>
  <c r="F4" i="9"/>
  <c r="O3" i="9"/>
  <c r="G296" i="9" s="1"/>
  <c r="E296" i="9" s="1"/>
  <c r="I3" i="9"/>
  <c r="H3" i="9"/>
  <c r="G3" i="9"/>
  <c r="D104" i="8"/>
  <c r="I40" i="3" s="1"/>
  <c r="D97" i="8"/>
  <c r="D92" i="8"/>
  <c r="D87" i="8"/>
  <c r="D82" i="8"/>
  <c r="D77" i="8"/>
  <c r="D72" i="8"/>
  <c r="D67" i="8"/>
  <c r="D62" i="8"/>
  <c r="D57" i="8"/>
  <c r="D52" i="8"/>
  <c r="D46" i="8"/>
  <c r="D37" i="8"/>
  <c r="D27" i="8"/>
  <c r="C1604" i="1" s="1"/>
  <c r="D18" i="8"/>
  <c r="D8" i="8"/>
  <c r="E44" i="7"/>
  <c r="D44" i="7"/>
  <c r="E39" i="7"/>
  <c r="E38" i="7" s="1"/>
  <c r="D39" i="7"/>
  <c r="D38" i="7"/>
  <c r="E30" i="7"/>
  <c r="D30" i="7"/>
  <c r="E23" i="7"/>
  <c r="E22" i="7" s="1"/>
  <c r="D23" i="7"/>
  <c r="D22" i="7" s="1"/>
  <c r="E14" i="7"/>
  <c r="D14" i="7"/>
  <c r="E7" i="7"/>
  <c r="D7" i="7"/>
  <c r="D6" i="7" s="1"/>
  <c r="D5" i="7" s="1"/>
  <c r="G345" i="9" s="1"/>
  <c r="E345" i="9" s="1"/>
  <c r="E6" i="7"/>
  <c r="E5" i="7" s="1"/>
  <c r="F140" i="6"/>
  <c r="F139" i="6"/>
  <c r="F138" i="6"/>
  <c r="F137" i="6"/>
  <c r="F136" i="6"/>
  <c r="F135" i="6"/>
  <c r="F134" i="6"/>
  <c r="F133" i="6"/>
  <c r="F132" i="6"/>
  <c r="F131" i="6"/>
  <c r="F130" i="6"/>
  <c r="E130" i="6"/>
  <c r="D130" i="6"/>
  <c r="E129" i="6"/>
  <c r="D129" i="6"/>
  <c r="F129" i="6" s="1"/>
  <c r="F128" i="6"/>
  <c r="F127" i="6"/>
  <c r="F126" i="6"/>
  <c r="F125" i="6"/>
  <c r="F124" i="6"/>
  <c r="F123" i="6"/>
  <c r="F122" i="6"/>
  <c r="E122" i="6"/>
  <c r="E114" i="6" s="1"/>
  <c r="D122" i="6"/>
  <c r="F121" i="6"/>
  <c r="F120" i="6"/>
  <c r="F119" i="6"/>
  <c r="E118" i="6"/>
  <c r="D118" i="6"/>
  <c r="F118" i="6" s="1"/>
  <c r="F117" i="6"/>
  <c r="F116" i="6"/>
  <c r="F115" i="6"/>
  <c r="E115" i="6"/>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3" i="5"/>
  <c r="F262" i="5"/>
  <c r="F261" i="5"/>
  <c r="E260" i="5"/>
  <c r="D260" i="5"/>
  <c r="F260" i="5" s="1"/>
  <c r="F259" i="5"/>
  <c r="F258" i="5"/>
  <c r="F257" i="5"/>
  <c r="F256" i="5"/>
  <c r="E256" i="5"/>
  <c r="E255" i="5" s="1"/>
  <c r="D256" i="5"/>
  <c r="F255" i="5"/>
  <c r="D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D204" i="5"/>
  <c r="D203" i="5" s="1"/>
  <c r="G338" i="9" s="1"/>
  <c r="F203"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H336" i="9" s="1"/>
  <c r="D186" i="5"/>
  <c r="D178" i="5" s="1"/>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F76" i="5"/>
  <c r="E76" i="5"/>
  <c r="D76" i="5"/>
  <c r="D70" i="5" s="1"/>
  <c r="F70"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8" i="4" s="1"/>
  <c r="D597" i="4"/>
  <c r="F597" i="4" s="1"/>
  <c r="F596" i="4"/>
  <c r="F595" i="4"/>
  <c r="F594" i="4"/>
  <c r="E594" i="4"/>
  <c r="D594" i="4"/>
  <c r="F593" i="4"/>
  <c r="F592" i="4"/>
  <c r="F591" i="4"/>
  <c r="E591" i="4"/>
  <c r="D591" i="4"/>
  <c r="D584" i="4" s="1"/>
  <c r="F584" i="4" s="1"/>
  <c r="F590" i="4"/>
  <c r="E589" i="4"/>
  <c r="D589" i="4"/>
  <c r="F589" i="4" s="1"/>
  <c r="F588" i="4"/>
  <c r="F587" i="4"/>
  <c r="F586" i="4"/>
  <c r="F585" i="4"/>
  <c r="E585" i="4"/>
  <c r="E584" i="4" s="1"/>
  <c r="D585" i="4"/>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4" i="4"/>
  <c r="F533" i="4"/>
  <c r="F532" i="4"/>
  <c r="E532" i="4"/>
  <c r="D532" i="4"/>
  <c r="F531" i="4"/>
  <c r="F530" i="4"/>
  <c r="F529" i="4"/>
  <c r="E529" i="4"/>
  <c r="D529" i="4"/>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D491" i="4" s="1"/>
  <c r="F491" i="4" s="1"/>
  <c r="F490" i="4"/>
  <c r="F489" i="4"/>
  <c r="E488" i="4"/>
  <c r="D488" i="4"/>
  <c r="F488" i="4" s="1"/>
  <c r="F487" i="4"/>
  <c r="F486" i="4"/>
  <c r="F485" i="4"/>
  <c r="E485" i="4"/>
  <c r="D485" i="4"/>
  <c r="F484" i="4"/>
  <c r="F483" i="4"/>
  <c r="F482" i="4"/>
  <c r="F481" i="4"/>
  <c r="E480" i="4"/>
  <c r="E479" i="4" s="1"/>
  <c r="D480" i="4"/>
  <c r="D479" i="4" s="1"/>
  <c r="F479" i="4" s="1"/>
  <c r="F478" i="4"/>
  <c r="F477" i="4"/>
  <c r="E476" i="4"/>
  <c r="D476" i="4"/>
  <c r="F476" i="4" s="1"/>
  <c r="F475" i="4"/>
  <c r="F474" i="4"/>
  <c r="E473" i="4"/>
  <c r="D473" i="4"/>
  <c r="F473" i="4" s="1"/>
  <c r="F472" i="4"/>
  <c r="F471" i="4"/>
  <c r="F470" i="4"/>
  <c r="E470" i="4"/>
  <c r="D470" i="4"/>
  <c r="F469" i="4"/>
  <c r="F468" i="4"/>
  <c r="F467"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E430" i="4" s="1"/>
  <c r="D432" i="4"/>
  <c r="D431" i="4" s="1"/>
  <c r="F428" i="4"/>
  <c r="E428" i="4"/>
  <c r="D428" i="4"/>
  <c r="E427" i="4"/>
  <c r="D427" i="4"/>
  <c r="D648" i="4" s="1"/>
  <c r="F648" i="4" s="1"/>
  <c r="F426" i="4"/>
  <c r="E426" i="4"/>
  <c r="D426" i="4"/>
  <c r="F421" i="4"/>
  <c r="F420" i="4"/>
  <c r="F419" i="4"/>
  <c r="F416" i="4"/>
  <c r="F415" i="4"/>
  <c r="F414" i="4"/>
  <c r="F413" i="4"/>
  <c r="F412" i="4"/>
  <c r="E412" i="4"/>
  <c r="D412" i="4"/>
  <c r="F411" i="4"/>
  <c r="F410" i="4"/>
  <c r="E410" i="4"/>
  <c r="D410" i="4"/>
  <c r="F409" i="4"/>
  <c r="F408" i="4"/>
  <c r="E407" i="4"/>
  <c r="D407" i="4"/>
  <c r="E406" i="4"/>
  <c r="F405" i="4"/>
  <c r="F404" i="4"/>
  <c r="F403" i="4"/>
  <c r="F402" i="4"/>
  <c r="E401" i="4"/>
  <c r="F401" i="4" s="1"/>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F374" i="4" s="1"/>
  <c r="D374" i="4"/>
  <c r="F372" i="4"/>
  <c r="F371" i="4"/>
  <c r="F370" i="4"/>
  <c r="F369" i="4"/>
  <c r="F368" i="4"/>
  <c r="F367" i="4"/>
  <c r="F366" i="4"/>
  <c r="E366" i="4"/>
  <c r="D366" i="4"/>
  <c r="F365" i="4"/>
  <c r="F364" i="4"/>
  <c r="F363" i="4"/>
  <c r="E362" i="4"/>
  <c r="E361" i="4" s="1"/>
  <c r="D362" i="4"/>
  <c r="D361" i="4" s="1"/>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E308"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D273" i="4" s="1"/>
  <c r="F272" i="4"/>
  <c r="F271" i="4"/>
  <c r="F270" i="4"/>
  <c r="E269" i="4"/>
  <c r="F269" i="4" s="1"/>
  <c r="D269" i="4"/>
  <c r="F268" i="4"/>
  <c r="F267" i="4"/>
  <c r="F266" i="4"/>
  <c r="F265" i="4"/>
  <c r="F264" i="4"/>
  <c r="F263" i="4"/>
  <c r="E263" i="4"/>
  <c r="E262" i="4" s="1"/>
  <c r="D263" i="4"/>
  <c r="D262" i="4" s="1"/>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c r="F229" i="4"/>
  <c r="F228" i="4"/>
  <c r="F227" i="4"/>
  <c r="F226" i="4"/>
  <c r="F225" i="4"/>
  <c r="E225" i="4"/>
  <c r="D225" i="4"/>
  <c r="F224" i="4"/>
  <c r="F223" i="4"/>
  <c r="E222" i="4"/>
  <c r="E221" i="4" s="1"/>
  <c r="D222" i="4"/>
  <c r="D221"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s="1"/>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F135" i="4"/>
  <c r="E135" i="4"/>
  <c r="D135" i="4"/>
  <c r="F134" i="4"/>
  <c r="E134" i="4"/>
  <c r="D134" i="4"/>
  <c r="F133" i="4"/>
  <c r="F132" i="4"/>
  <c r="F131" i="4"/>
  <c r="F130" i="4"/>
  <c r="E129" i="4"/>
  <c r="E125" i="4" s="1"/>
  <c r="D129" i="4"/>
  <c r="F129" i="4" s="1"/>
  <c r="F128" i="4"/>
  <c r="F127" i="4"/>
  <c r="F126" i="4"/>
  <c r="E126" i="4"/>
  <c r="D126" i="4"/>
  <c r="D125" i="4"/>
  <c r="F125" i="4" s="1"/>
  <c r="F124" i="4"/>
  <c r="F123" i="4"/>
  <c r="F122" i="4"/>
  <c r="F121"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78" i="1" s="1"/>
  <c r="D83" i="4"/>
  <c r="D82" i="4" s="1"/>
  <c r="F81" i="4"/>
  <c r="F80" i="4"/>
  <c r="F79" i="4"/>
  <c r="F78" i="4"/>
  <c r="F77" i="4"/>
  <c r="E77" i="4"/>
  <c r="D77" i="4"/>
  <c r="F76" i="4"/>
  <c r="F75" i="4"/>
  <c r="E74" i="4"/>
  <c r="E49" i="4" s="1"/>
  <c r="D45" i="1" s="1"/>
  <c r="D74" i="4"/>
  <c r="F74" i="4" s="1"/>
  <c r="F73" i="4"/>
  <c r="F72" i="4"/>
  <c r="F71" i="4"/>
  <c r="E71" i="4"/>
  <c r="D71" i="4"/>
  <c r="F70" i="4"/>
  <c r="F69" i="4"/>
  <c r="F68" i="4"/>
  <c r="E68" i="4"/>
  <c r="D68" i="4"/>
  <c r="F67" i="4"/>
  <c r="F66" i="4"/>
  <c r="F65" i="4"/>
  <c r="E64" i="4"/>
  <c r="D64" i="4"/>
  <c r="F63" i="4"/>
  <c r="F62" i="4"/>
  <c r="F61" i="4"/>
  <c r="E61" i="4"/>
  <c r="D61" i="4"/>
  <c r="F60" i="4"/>
  <c r="F59" i="4"/>
  <c r="E58" i="4"/>
  <c r="F58" i="4" s="1"/>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D7" i="4" s="1"/>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I27" i="3"/>
  <c r="H27" i="3"/>
  <c r="G27" i="3"/>
  <c r="B27" i="3"/>
  <c r="I26" i="3"/>
  <c r="G26" i="3"/>
  <c r="B26" i="3"/>
  <c r="G24" i="3"/>
  <c r="B24" i="3"/>
  <c r="G23" i="3"/>
  <c r="B23" i="3"/>
  <c r="G22" i="3"/>
  <c r="B22" i="3"/>
  <c r="I21" i="3"/>
  <c r="G21" i="3"/>
  <c r="B21" i="3"/>
  <c r="G19" i="3"/>
  <c r="B19" i="3"/>
  <c r="G18" i="3"/>
  <c r="B18" i="3"/>
  <c r="G17" i="3"/>
  <c r="B17" i="3"/>
  <c r="G16" i="3"/>
  <c r="B16" i="3"/>
  <c r="H10" i="3" a="1"/>
  <c r="H10" i="3" s="1"/>
  <c r="L3" i="9" s="1"/>
  <c r="H1686" i="1"/>
  <c r="C1686" i="1"/>
  <c r="G1686" i="1" s="1"/>
  <c r="C1685" i="1"/>
  <c r="H1685" i="1" s="1"/>
  <c r="C1684" i="1"/>
  <c r="H1684" i="1" s="1"/>
  <c r="C1683" i="1"/>
  <c r="H1682" i="1"/>
  <c r="C1682" i="1"/>
  <c r="G1682" i="1" s="1"/>
  <c r="G1680" i="1"/>
  <c r="C1680" i="1"/>
  <c r="H1680" i="1" s="1"/>
  <c r="C1679" i="1"/>
  <c r="G1679" i="1" s="1"/>
  <c r="H1678" i="1"/>
  <c r="G1678" i="1"/>
  <c r="C1678" i="1"/>
  <c r="H1677" i="1"/>
  <c r="G1677" i="1"/>
  <c r="C1677" i="1"/>
  <c r="C1676" i="1"/>
  <c r="H1676" i="1" s="1"/>
  <c r="C1675" i="1"/>
  <c r="H1674" i="1"/>
  <c r="C1674" i="1"/>
  <c r="G1674" i="1" s="1"/>
  <c r="H1673" i="1"/>
  <c r="G1673" i="1"/>
  <c r="C1673" i="1"/>
  <c r="G1672" i="1"/>
  <c r="C1672" i="1"/>
  <c r="H1672" i="1" s="1"/>
  <c r="C1671" i="1"/>
  <c r="G1671" i="1" s="1"/>
  <c r="H1670" i="1"/>
  <c r="G1670" i="1"/>
  <c r="C1670" i="1"/>
  <c r="H1669" i="1"/>
  <c r="G1669" i="1"/>
  <c r="C1669" i="1"/>
  <c r="C1668" i="1"/>
  <c r="H1668" i="1" s="1"/>
  <c r="C1667" i="1"/>
  <c r="H1666" i="1"/>
  <c r="C1666" i="1"/>
  <c r="G1666" i="1" s="1"/>
  <c r="H1665" i="1"/>
  <c r="G1665" i="1"/>
  <c r="C1665" i="1"/>
  <c r="G1664" i="1"/>
  <c r="C1664" i="1"/>
  <c r="H1664" i="1" s="1"/>
  <c r="C1663" i="1"/>
  <c r="G1663" i="1" s="1"/>
  <c r="H1662" i="1"/>
  <c r="G1662" i="1"/>
  <c r="C1662" i="1"/>
  <c r="H1661" i="1"/>
  <c r="G1661" i="1"/>
  <c r="C1661" i="1"/>
  <c r="C1660" i="1"/>
  <c r="H1660" i="1" s="1"/>
  <c r="C1659" i="1"/>
  <c r="H1658" i="1"/>
  <c r="C1658" i="1"/>
  <c r="G1658" i="1" s="1"/>
  <c r="H1657" i="1"/>
  <c r="G1657" i="1"/>
  <c r="C1657" i="1"/>
  <c r="G1656" i="1"/>
  <c r="C1656" i="1"/>
  <c r="H1656" i="1" s="1"/>
  <c r="C1655" i="1"/>
  <c r="G1655" i="1" s="1"/>
  <c r="H1654" i="1"/>
  <c r="G1654" i="1"/>
  <c r="C1654" i="1"/>
  <c r="H1653" i="1"/>
  <c r="G1653" i="1"/>
  <c r="C1653" i="1"/>
  <c r="C1652" i="1"/>
  <c r="C1651" i="1"/>
  <c r="H1650" i="1"/>
  <c r="C1650" i="1"/>
  <c r="G1650" i="1" s="1"/>
  <c r="H1649" i="1"/>
  <c r="G1649" i="1"/>
  <c r="C1649" i="1"/>
  <c r="C1648" i="1"/>
  <c r="H1648" i="1" s="1"/>
  <c r="C1647" i="1"/>
  <c r="G1647" i="1" s="1"/>
  <c r="H1646" i="1"/>
  <c r="G1646" i="1"/>
  <c r="C1646" i="1"/>
  <c r="H1645" i="1"/>
  <c r="G1645" i="1"/>
  <c r="C1645" i="1"/>
  <c r="C1644" i="1"/>
  <c r="C1643" i="1"/>
  <c r="H1642" i="1"/>
  <c r="C1642" i="1"/>
  <c r="G1642" i="1" s="1"/>
  <c r="H1641" i="1"/>
  <c r="G1641" i="1"/>
  <c r="C1641" i="1"/>
  <c r="C1640" i="1"/>
  <c r="H1640" i="1" s="1"/>
  <c r="C1639" i="1"/>
  <c r="G1639" i="1" s="1"/>
  <c r="H1638" i="1"/>
  <c r="G1638" i="1"/>
  <c r="C1638" i="1"/>
  <c r="H1637" i="1"/>
  <c r="G1637" i="1"/>
  <c r="C1637" i="1"/>
  <c r="C1636" i="1"/>
  <c r="C1635" i="1"/>
  <c r="H1634" i="1"/>
  <c r="C1634" i="1"/>
  <c r="G1634" i="1" s="1"/>
  <c r="H1633" i="1"/>
  <c r="G1633" i="1"/>
  <c r="C1633" i="1"/>
  <c r="C1632" i="1"/>
  <c r="H1632" i="1" s="1"/>
  <c r="C1631" i="1"/>
  <c r="G1631" i="1" s="1"/>
  <c r="H1630" i="1"/>
  <c r="G1630" i="1"/>
  <c r="C1630" i="1"/>
  <c r="H1629" i="1"/>
  <c r="G1629" i="1"/>
  <c r="C1629" i="1"/>
  <c r="C1627" i="1"/>
  <c r="H1626" i="1"/>
  <c r="C1626" i="1"/>
  <c r="G1626" i="1" s="1"/>
  <c r="H1625" i="1"/>
  <c r="G1625" i="1"/>
  <c r="C1625" i="1"/>
  <c r="C1624" i="1"/>
  <c r="H1624" i="1" s="1"/>
  <c r="C1623" i="1"/>
  <c r="G1623" i="1" s="1"/>
  <c r="C1620" i="1"/>
  <c r="C1619" i="1"/>
  <c r="H1618" i="1"/>
  <c r="C1618" i="1"/>
  <c r="G1618" i="1" s="1"/>
  <c r="H1617" i="1"/>
  <c r="G1617" i="1"/>
  <c r="C1617" i="1"/>
  <c r="C1616" i="1"/>
  <c r="H1616" i="1" s="1"/>
  <c r="C1615" i="1"/>
  <c r="G1615" i="1" s="1"/>
  <c r="H1614" i="1"/>
  <c r="G1614" i="1"/>
  <c r="C1614" i="1"/>
  <c r="H1613" i="1"/>
  <c r="C1613" i="1"/>
  <c r="G1613" i="1" s="1"/>
  <c r="C1612" i="1"/>
  <c r="C1611" i="1"/>
  <c r="H1610" i="1"/>
  <c r="C1610" i="1"/>
  <c r="G1610" i="1" s="1"/>
  <c r="H1609" i="1"/>
  <c r="G1609" i="1"/>
  <c r="C1609" i="1"/>
  <c r="C1608" i="1"/>
  <c r="H1608" i="1" s="1"/>
  <c r="C1607" i="1"/>
  <c r="G1607" i="1" s="1"/>
  <c r="G1606" i="1"/>
  <c r="C1606" i="1"/>
  <c r="H1606" i="1" s="1"/>
  <c r="C1605" i="1"/>
  <c r="H1605" i="1" s="1"/>
  <c r="C1603" i="1"/>
  <c r="C1601" i="1"/>
  <c r="H1601" i="1" s="1"/>
  <c r="C1600" i="1"/>
  <c r="H1600" i="1" s="1"/>
  <c r="C1599" i="1"/>
  <c r="G1599" i="1" s="1"/>
  <c r="H1598" i="1"/>
  <c r="G1598" i="1"/>
  <c r="C1598" i="1"/>
  <c r="H1597" i="1"/>
  <c r="G1597" i="1"/>
  <c r="C1597" i="1"/>
  <c r="C1596" i="1"/>
  <c r="C1595" i="1"/>
  <c r="H1594" i="1"/>
  <c r="C1594" i="1"/>
  <c r="G1594" i="1" s="1"/>
  <c r="C1593" i="1"/>
  <c r="G1593" i="1" s="1"/>
  <c r="C1592" i="1"/>
  <c r="H1592" i="1" s="1"/>
  <c r="C1591" i="1"/>
  <c r="H1590" i="1"/>
  <c r="G1590" i="1"/>
  <c r="C1590" i="1"/>
  <c r="H1589" i="1"/>
  <c r="G1589" i="1"/>
  <c r="C1589" i="1"/>
  <c r="G1588" i="1"/>
  <c r="C1588" i="1"/>
  <c r="H1588" i="1" s="1"/>
  <c r="C1587" i="1"/>
  <c r="H1586" i="1"/>
  <c r="C1586" i="1"/>
  <c r="G1586" i="1" s="1"/>
  <c r="H1585" i="1"/>
  <c r="C1585" i="1"/>
  <c r="G1585" i="1" s="1"/>
  <c r="G1584" i="1"/>
  <c r="C1584" i="1"/>
  <c r="H1584" i="1" s="1"/>
  <c r="H1582" i="1"/>
  <c r="G1582" i="1"/>
  <c r="C1582" i="1"/>
  <c r="J1581" i="1"/>
  <c r="D1581" i="1"/>
  <c r="C1581" i="1"/>
  <c r="H1580" i="1"/>
  <c r="G1580" i="1"/>
  <c r="I1580" i="1" s="1"/>
  <c r="D1580" i="1"/>
  <c r="C1580" i="1"/>
  <c r="J1580" i="1" s="1"/>
  <c r="J1579" i="1"/>
  <c r="D1579" i="1"/>
  <c r="C1579" i="1"/>
  <c r="H1578" i="1"/>
  <c r="G1578" i="1"/>
  <c r="I1578" i="1" s="1"/>
  <c r="D1578" i="1"/>
  <c r="J1578" i="1" s="1"/>
  <c r="C1578" i="1"/>
  <c r="H1577" i="1"/>
  <c r="G1577" i="1"/>
  <c r="D1577" i="1"/>
  <c r="C1577" i="1"/>
  <c r="D1576" i="1"/>
  <c r="C1576" i="1"/>
  <c r="J1576" i="1" s="1"/>
  <c r="H1575" i="1"/>
  <c r="G1575" i="1"/>
  <c r="D1575" i="1"/>
  <c r="J1575" i="1" s="1"/>
  <c r="C1575" i="1"/>
  <c r="D1574" i="1"/>
  <c r="C1574" i="1"/>
  <c r="H1573" i="1"/>
  <c r="G1573" i="1"/>
  <c r="D1573" i="1"/>
  <c r="C1573" i="1"/>
  <c r="J1573" i="1" s="1"/>
  <c r="H1572" i="1"/>
  <c r="G1572" i="1"/>
  <c r="D1572" i="1"/>
  <c r="C1572" i="1"/>
  <c r="H1571" i="1"/>
  <c r="G1571" i="1"/>
  <c r="D1571" i="1"/>
  <c r="C1571" i="1"/>
  <c r="D1570" i="1"/>
  <c r="C1570" i="1"/>
  <c r="H1569" i="1"/>
  <c r="G1569" i="1"/>
  <c r="D1569" i="1"/>
  <c r="J1569" i="1" s="1"/>
  <c r="C1569" i="1"/>
  <c r="D1568" i="1"/>
  <c r="C1568" i="1"/>
  <c r="H1567" i="1"/>
  <c r="G1567" i="1"/>
  <c r="D1567" i="1"/>
  <c r="C1567" i="1"/>
  <c r="J1567" i="1" s="1"/>
  <c r="D1566" i="1"/>
  <c r="C1566" i="1"/>
  <c r="I1565" i="1"/>
  <c r="H1565" i="1"/>
  <c r="G1565" i="1"/>
  <c r="D1565" i="1"/>
  <c r="J1565" i="1" s="1"/>
  <c r="C1565" i="1"/>
  <c r="G1564" i="1"/>
  <c r="D1564" i="1"/>
  <c r="J1564" i="1" s="1"/>
  <c r="C1564" i="1"/>
  <c r="D1563" i="1"/>
  <c r="C1563" i="1"/>
  <c r="H1562" i="1"/>
  <c r="I1562" i="1" s="1"/>
  <c r="G1562" i="1"/>
  <c r="D1562" i="1"/>
  <c r="J1562" i="1" s="1"/>
  <c r="C1562" i="1"/>
  <c r="D1561" i="1"/>
  <c r="C1561" i="1"/>
  <c r="H1561" i="1" s="1"/>
  <c r="H1560" i="1"/>
  <c r="G1560" i="1"/>
  <c r="I1560" i="1" s="1"/>
  <c r="D1560" i="1"/>
  <c r="C1560" i="1"/>
  <c r="J1560" i="1" s="1"/>
  <c r="D1559" i="1"/>
  <c r="G1559" i="1" s="1"/>
  <c r="C1559" i="1"/>
  <c r="H1558" i="1"/>
  <c r="D1558" i="1"/>
  <c r="C1558" i="1"/>
  <c r="J1558" i="1" s="1"/>
  <c r="D1557" i="1"/>
  <c r="C1557" i="1"/>
  <c r="D1556" i="1"/>
  <c r="C1556" i="1"/>
  <c r="H1556" i="1" s="1"/>
  <c r="D1555" i="1"/>
  <c r="G1555" i="1" s="1"/>
  <c r="C1555" i="1"/>
  <c r="H1554" i="1"/>
  <c r="D1554" i="1"/>
  <c r="C1554" i="1"/>
  <c r="J1554" i="1" s="1"/>
  <c r="D1553" i="1"/>
  <c r="C1553" i="1"/>
  <c r="D1552" i="1"/>
  <c r="C1552" i="1"/>
  <c r="J1552" i="1" s="1"/>
  <c r="J1551" i="1"/>
  <c r="I1551" i="1"/>
  <c r="G1551" i="1"/>
  <c r="D1551" i="1"/>
  <c r="C1551" i="1"/>
  <c r="H1551" i="1" s="1"/>
  <c r="D1550" i="1"/>
  <c r="C1550" i="1"/>
  <c r="J1549" i="1"/>
  <c r="D1549" i="1"/>
  <c r="C1549" i="1"/>
  <c r="H1549" i="1" s="1"/>
  <c r="H1548" i="1"/>
  <c r="G1548" i="1"/>
  <c r="I1548" i="1" s="1"/>
  <c r="D1548" i="1"/>
  <c r="C1548" i="1"/>
  <c r="J1548" i="1" s="1"/>
  <c r="D1547" i="1"/>
  <c r="C1547" i="1"/>
  <c r="G1547" i="1" s="1"/>
  <c r="J1546" i="1"/>
  <c r="H1546" i="1"/>
  <c r="G1546" i="1"/>
  <c r="D1546" i="1"/>
  <c r="C1546" i="1"/>
  <c r="D1545" i="1"/>
  <c r="C1545" i="1"/>
  <c r="J1544" i="1"/>
  <c r="D1544" i="1"/>
  <c r="H1544" i="1" s="1"/>
  <c r="C1544" i="1"/>
  <c r="D1543" i="1"/>
  <c r="J1543" i="1" s="1"/>
  <c r="C1543" i="1"/>
  <c r="D1542" i="1"/>
  <c r="J1542" i="1" s="1"/>
  <c r="C1542" i="1"/>
  <c r="J1541" i="1"/>
  <c r="D1541" i="1"/>
  <c r="C1541" i="1"/>
  <c r="G1541" i="1" s="1"/>
  <c r="D1540" i="1"/>
  <c r="H1540" i="1" s="1"/>
  <c r="C1540" i="1"/>
  <c r="H1539" i="1"/>
  <c r="D1539" i="1"/>
  <c r="C1539" i="1"/>
  <c r="D1538" i="1"/>
  <c r="C1538" i="1"/>
  <c r="G1538" i="1" s="1"/>
  <c r="H1536" i="1"/>
  <c r="D1536" i="1"/>
  <c r="C1536" i="1"/>
  <c r="G1536" i="1" s="1"/>
  <c r="D1535" i="1"/>
  <c r="C1535" i="1"/>
  <c r="G1535" i="1" s="1"/>
  <c r="D1534" i="1"/>
  <c r="C1534" i="1"/>
  <c r="D1533" i="1"/>
  <c r="C1533" i="1"/>
  <c r="G1533" i="1" s="1"/>
  <c r="D1532" i="1"/>
  <c r="H1532" i="1" s="1"/>
  <c r="C1532" i="1"/>
  <c r="D1531" i="1"/>
  <c r="H1531" i="1" s="1"/>
  <c r="C1531" i="1"/>
  <c r="D1530" i="1"/>
  <c r="C1530" i="1"/>
  <c r="G1530" i="1" s="1"/>
  <c r="D1529" i="1"/>
  <c r="C1529" i="1"/>
  <c r="H1528" i="1"/>
  <c r="D1528" i="1"/>
  <c r="C1528" i="1"/>
  <c r="G1528" i="1" s="1"/>
  <c r="D1527" i="1"/>
  <c r="C1527" i="1"/>
  <c r="G1527" i="1" s="1"/>
  <c r="D1526" i="1"/>
  <c r="C1526" i="1"/>
  <c r="D1525" i="1"/>
  <c r="C1525" i="1"/>
  <c r="G1525" i="1" s="1"/>
  <c r="D1524" i="1"/>
  <c r="C1524" i="1"/>
  <c r="H1523" i="1"/>
  <c r="D1523" i="1"/>
  <c r="C1523" i="1"/>
  <c r="G1523" i="1" s="1"/>
  <c r="D1522" i="1"/>
  <c r="C1522" i="1"/>
  <c r="H1521" i="1"/>
  <c r="D1521" i="1"/>
  <c r="C1521" i="1"/>
  <c r="G1521" i="1" s="1"/>
  <c r="D1520" i="1"/>
  <c r="C1520" i="1"/>
  <c r="H1519" i="1"/>
  <c r="D1519" i="1"/>
  <c r="C1519" i="1"/>
  <c r="G1519" i="1" s="1"/>
  <c r="D1518" i="1"/>
  <c r="C1518" i="1"/>
  <c r="H1517" i="1"/>
  <c r="D1517" i="1"/>
  <c r="C1517" i="1"/>
  <c r="G1517" i="1" s="1"/>
  <c r="D1516" i="1"/>
  <c r="C1516" i="1"/>
  <c r="H1515" i="1"/>
  <c r="D1515" i="1"/>
  <c r="C1515" i="1"/>
  <c r="G1515" i="1" s="1"/>
  <c r="D1514" i="1"/>
  <c r="C1514" i="1"/>
  <c r="H1513" i="1"/>
  <c r="D1513" i="1"/>
  <c r="C1513" i="1"/>
  <c r="G1513" i="1" s="1"/>
  <c r="D1512" i="1"/>
  <c r="C1512" i="1"/>
  <c r="H1511" i="1"/>
  <c r="D1511" i="1"/>
  <c r="C1511" i="1"/>
  <c r="G1511" i="1" s="1"/>
  <c r="D1510" i="1"/>
  <c r="C1510" i="1"/>
  <c r="H1509" i="1"/>
  <c r="D1509" i="1"/>
  <c r="C1509" i="1"/>
  <c r="G1509" i="1" s="1"/>
  <c r="D1508" i="1"/>
  <c r="C1508" i="1"/>
  <c r="H1507" i="1"/>
  <c r="D1507" i="1"/>
  <c r="C1507" i="1"/>
  <c r="G1507" i="1" s="1"/>
  <c r="D1506" i="1"/>
  <c r="C1506" i="1"/>
  <c r="H1505" i="1"/>
  <c r="D1505" i="1"/>
  <c r="C1505" i="1"/>
  <c r="G1505" i="1" s="1"/>
  <c r="D1504" i="1"/>
  <c r="C1504" i="1"/>
  <c r="H1503" i="1"/>
  <c r="D1503" i="1"/>
  <c r="C1503" i="1"/>
  <c r="G1503" i="1" s="1"/>
  <c r="D1502" i="1"/>
  <c r="C1502" i="1"/>
  <c r="H1501" i="1"/>
  <c r="D1501" i="1"/>
  <c r="C1501" i="1"/>
  <c r="G1501" i="1" s="1"/>
  <c r="D1500" i="1"/>
  <c r="C1500" i="1"/>
  <c r="H1499" i="1"/>
  <c r="D1499" i="1"/>
  <c r="C1499" i="1"/>
  <c r="G1499" i="1" s="1"/>
  <c r="D1498" i="1"/>
  <c r="C1498" i="1"/>
  <c r="H1497" i="1"/>
  <c r="D1497" i="1"/>
  <c r="C1497" i="1"/>
  <c r="G1497" i="1" s="1"/>
  <c r="D1496" i="1"/>
  <c r="C1496" i="1"/>
  <c r="H1495" i="1"/>
  <c r="D1495" i="1"/>
  <c r="C1495" i="1"/>
  <c r="G1495" i="1" s="1"/>
  <c r="D1494" i="1"/>
  <c r="C1494" i="1"/>
  <c r="H1493" i="1"/>
  <c r="D1493" i="1"/>
  <c r="C1493" i="1"/>
  <c r="G1493" i="1" s="1"/>
  <c r="D1492" i="1"/>
  <c r="C1492" i="1"/>
  <c r="H1491" i="1"/>
  <c r="D1491" i="1"/>
  <c r="C1491" i="1"/>
  <c r="G1491" i="1" s="1"/>
  <c r="D1490" i="1"/>
  <c r="C1490" i="1"/>
  <c r="H1489" i="1"/>
  <c r="D1489" i="1"/>
  <c r="C1489" i="1"/>
  <c r="G1489" i="1" s="1"/>
  <c r="D1488" i="1"/>
  <c r="C1488" i="1"/>
  <c r="H1487" i="1"/>
  <c r="D1487" i="1"/>
  <c r="C1487" i="1"/>
  <c r="G1487" i="1" s="1"/>
  <c r="D1486" i="1"/>
  <c r="C1486" i="1"/>
  <c r="D1485" i="1"/>
  <c r="D1484" i="1"/>
  <c r="C1484" i="1"/>
  <c r="H1483" i="1"/>
  <c r="D1483" i="1"/>
  <c r="C1483" i="1"/>
  <c r="G1483" i="1" s="1"/>
  <c r="D1482" i="1"/>
  <c r="C1482" i="1"/>
  <c r="H1481" i="1"/>
  <c r="D1481" i="1"/>
  <c r="C1481" i="1"/>
  <c r="G1481" i="1" s="1"/>
  <c r="D1480" i="1"/>
  <c r="C1480" i="1"/>
  <c r="H1479" i="1"/>
  <c r="D1479" i="1"/>
  <c r="C1479" i="1"/>
  <c r="G1479" i="1" s="1"/>
  <c r="D1478" i="1"/>
  <c r="C1478" i="1"/>
  <c r="H1477" i="1"/>
  <c r="D1477" i="1"/>
  <c r="C1477" i="1"/>
  <c r="G1477" i="1" s="1"/>
  <c r="D1476" i="1"/>
  <c r="C1476" i="1"/>
  <c r="H1475" i="1"/>
  <c r="D1475" i="1"/>
  <c r="C1475" i="1"/>
  <c r="G1475" i="1" s="1"/>
  <c r="D1474" i="1"/>
  <c r="C1474" i="1"/>
  <c r="H1473" i="1"/>
  <c r="D1473" i="1"/>
  <c r="C1473" i="1"/>
  <c r="G1473" i="1" s="1"/>
  <c r="D1472" i="1"/>
  <c r="C1472" i="1"/>
  <c r="H1471" i="1"/>
  <c r="D1471" i="1"/>
  <c r="C1471" i="1"/>
  <c r="G1471" i="1" s="1"/>
  <c r="D1470" i="1"/>
  <c r="C1470" i="1"/>
  <c r="H1469" i="1"/>
  <c r="D1469" i="1"/>
  <c r="C1469" i="1"/>
  <c r="G1469" i="1" s="1"/>
  <c r="D1468" i="1"/>
  <c r="C1468" i="1"/>
  <c r="H1467" i="1"/>
  <c r="D1467" i="1"/>
  <c r="C1467" i="1"/>
  <c r="G1467" i="1" s="1"/>
  <c r="D1466" i="1"/>
  <c r="C1466" i="1"/>
  <c r="H1465" i="1"/>
  <c r="D1465" i="1"/>
  <c r="G1465" i="1" s="1"/>
  <c r="C1465" i="1"/>
  <c r="D1464" i="1"/>
  <c r="C1464" i="1"/>
  <c r="H1463" i="1"/>
  <c r="D1463" i="1"/>
  <c r="G1463" i="1" s="1"/>
  <c r="C1463" i="1"/>
  <c r="D1462" i="1"/>
  <c r="C1462" i="1"/>
  <c r="H1461" i="1"/>
  <c r="D1461" i="1"/>
  <c r="G1461" i="1" s="1"/>
  <c r="C1461" i="1"/>
  <c r="D1460" i="1"/>
  <c r="C1460" i="1"/>
  <c r="H1459" i="1"/>
  <c r="D1459" i="1"/>
  <c r="G1459" i="1" s="1"/>
  <c r="C1459" i="1"/>
  <c r="D1458" i="1"/>
  <c r="C1458" i="1"/>
  <c r="H1457" i="1"/>
  <c r="D1457" i="1"/>
  <c r="G1457" i="1" s="1"/>
  <c r="C1457" i="1"/>
  <c r="D1456" i="1"/>
  <c r="C1456" i="1"/>
  <c r="H1455" i="1"/>
  <c r="D1455" i="1"/>
  <c r="G1455" i="1" s="1"/>
  <c r="C1455" i="1"/>
  <c r="D1454" i="1"/>
  <c r="C1454" i="1"/>
  <c r="H1453" i="1"/>
  <c r="D1453" i="1"/>
  <c r="G1453" i="1" s="1"/>
  <c r="C1453" i="1"/>
  <c r="D1452" i="1"/>
  <c r="C1452" i="1"/>
  <c r="H1451" i="1"/>
  <c r="G1451" i="1"/>
  <c r="D1451" i="1"/>
  <c r="C1451" i="1"/>
  <c r="G1450" i="1"/>
  <c r="D1450" i="1"/>
  <c r="C1450" i="1"/>
  <c r="H1450" i="1" s="1"/>
  <c r="H1449" i="1"/>
  <c r="G1449" i="1"/>
  <c r="D1449" i="1"/>
  <c r="C1449" i="1"/>
  <c r="G1448" i="1"/>
  <c r="D1448" i="1"/>
  <c r="C1448" i="1"/>
  <c r="H1448" i="1" s="1"/>
  <c r="H1447" i="1"/>
  <c r="G1447" i="1"/>
  <c r="D1447" i="1"/>
  <c r="C1447" i="1"/>
  <c r="D1446" i="1"/>
  <c r="C1446" i="1"/>
  <c r="H1446" i="1" s="1"/>
  <c r="H1445" i="1"/>
  <c r="G1445" i="1"/>
  <c r="D1445" i="1"/>
  <c r="C1445" i="1"/>
  <c r="G1444" i="1"/>
  <c r="D1444" i="1"/>
  <c r="C1444" i="1"/>
  <c r="H1444" i="1" s="1"/>
  <c r="H1443" i="1"/>
  <c r="G1443" i="1"/>
  <c r="D1443" i="1"/>
  <c r="C1443" i="1"/>
  <c r="G1442" i="1"/>
  <c r="D1442" i="1"/>
  <c r="C1442" i="1"/>
  <c r="H1442" i="1" s="1"/>
  <c r="H1441" i="1"/>
  <c r="G1441" i="1"/>
  <c r="D1441" i="1"/>
  <c r="C1441" i="1"/>
  <c r="D1440" i="1"/>
  <c r="C1440" i="1"/>
  <c r="H1440" i="1" s="1"/>
  <c r="H1439" i="1"/>
  <c r="G1439" i="1"/>
  <c r="D1439" i="1"/>
  <c r="C1439" i="1"/>
  <c r="D1438" i="1"/>
  <c r="C1438" i="1"/>
  <c r="H1438" i="1" s="1"/>
  <c r="H1437" i="1"/>
  <c r="G1437" i="1"/>
  <c r="D1437" i="1"/>
  <c r="C1437" i="1"/>
  <c r="D1436" i="1"/>
  <c r="C1436" i="1"/>
  <c r="H1436" i="1" s="1"/>
  <c r="H1435" i="1"/>
  <c r="G1435" i="1"/>
  <c r="D1435" i="1"/>
  <c r="C1435" i="1"/>
  <c r="G1434" i="1"/>
  <c r="D1434" i="1"/>
  <c r="C1434" i="1"/>
  <c r="H1434" i="1" s="1"/>
  <c r="H1433" i="1"/>
  <c r="G1433" i="1"/>
  <c r="D1433" i="1"/>
  <c r="C1433" i="1"/>
  <c r="G1432" i="1"/>
  <c r="D1432" i="1"/>
  <c r="C1432" i="1"/>
  <c r="H1432" i="1" s="1"/>
  <c r="H1431" i="1"/>
  <c r="G1431" i="1"/>
  <c r="D1431" i="1"/>
  <c r="C1431" i="1"/>
  <c r="D1430" i="1"/>
  <c r="C1430" i="1"/>
  <c r="H1430" i="1" s="1"/>
  <c r="H1429" i="1"/>
  <c r="G1429" i="1"/>
  <c r="D1429" i="1"/>
  <c r="C1429" i="1"/>
  <c r="G1428" i="1"/>
  <c r="D1428" i="1"/>
  <c r="C1428" i="1"/>
  <c r="H1428" i="1" s="1"/>
  <c r="H1427" i="1"/>
  <c r="G1427" i="1"/>
  <c r="D1427" i="1"/>
  <c r="C1427" i="1"/>
  <c r="G1426" i="1"/>
  <c r="D1426" i="1"/>
  <c r="C1426" i="1"/>
  <c r="H1426" i="1" s="1"/>
  <c r="H1425" i="1"/>
  <c r="G1425" i="1"/>
  <c r="D1425" i="1"/>
  <c r="C1425" i="1"/>
  <c r="D1424" i="1"/>
  <c r="C1424" i="1"/>
  <c r="H1424" i="1" s="1"/>
  <c r="H1423" i="1"/>
  <c r="G1423" i="1"/>
  <c r="D1423" i="1"/>
  <c r="C1423" i="1"/>
  <c r="D1422" i="1"/>
  <c r="C1422" i="1"/>
  <c r="H1422" i="1" s="1"/>
  <c r="H1421" i="1"/>
  <c r="G1421" i="1"/>
  <c r="D1421" i="1"/>
  <c r="C1421" i="1"/>
  <c r="D1420" i="1"/>
  <c r="C1420" i="1"/>
  <c r="H1420" i="1" s="1"/>
  <c r="H1419" i="1"/>
  <c r="G1419" i="1"/>
  <c r="D1419" i="1"/>
  <c r="C1419" i="1"/>
  <c r="G1418" i="1"/>
  <c r="D1418" i="1"/>
  <c r="C1418" i="1"/>
  <c r="H1418" i="1" s="1"/>
  <c r="H1417" i="1"/>
  <c r="G1417" i="1"/>
  <c r="D1417" i="1"/>
  <c r="C1417" i="1"/>
  <c r="G1416" i="1"/>
  <c r="D1416" i="1"/>
  <c r="C1416" i="1"/>
  <c r="H1416" i="1" s="1"/>
  <c r="H1415" i="1"/>
  <c r="G1415" i="1"/>
  <c r="D1415" i="1"/>
  <c r="C1415" i="1"/>
  <c r="D1414" i="1"/>
  <c r="C1414" i="1"/>
  <c r="H1414" i="1" s="1"/>
  <c r="H1413" i="1"/>
  <c r="G1413" i="1"/>
  <c r="D1413" i="1"/>
  <c r="C1413" i="1"/>
  <c r="G1412" i="1"/>
  <c r="D1412" i="1"/>
  <c r="C1412" i="1"/>
  <c r="H1412" i="1" s="1"/>
  <c r="H1411" i="1"/>
  <c r="G1411" i="1"/>
  <c r="D1411" i="1"/>
  <c r="C1411" i="1"/>
  <c r="G1410" i="1"/>
  <c r="D1410" i="1"/>
  <c r="C1410" i="1"/>
  <c r="H1410" i="1" s="1"/>
  <c r="H1409" i="1"/>
  <c r="G1409" i="1"/>
  <c r="D1409" i="1"/>
  <c r="C1409" i="1"/>
  <c r="D1408" i="1"/>
  <c r="C1408" i="1"/>
  <c r="H1408" i="1" s="1"/>
  <c r="H1407" i="1"/>
  <c r="G1407" i="1"/>
  <c r="D1407" i="1"/>
  <c r="C1407" i="1"/>
  <c r="D1406" i="1"/>
  <c r="C1406" i="1"/>
  <c r="H1406" i="1" s="1"/>
  <c r="H1405" i="1"/>
  <c r="G1405" i="1"/>
  <c r="D1405" i="1"/>
  <c r="C1405" i="1"/>
  <c r="D1404" i="1"/>
  <c r="C1404" i="1"/>
  <c r="H1404" i="1" s="1"/>
  <c r="H1403" i="1"/>
  <c r="G1403" i="1"/>
  <c r="D1403" i="1"/>
  <c r="C1403" i="1"/>
  <c r="D1402" i="1"/>
  <c r="C1402" i="1"/>
  <c r="H1402" i="1" s="1"/>
  <c r="D1401" i="1"/>
  <c r="H1400" i="1"/>
  <c r="D1400" i="1"/>
  <c r="C1400" i="1"/>
  <c r="G1400" i="1" s="1"/>
  <c r="H1399" i="1"/>
  <c r="G1399" i="1"/>
  <c r="D1399" i="1"/>
  <c r="C1399" i="1"/>
  <c r="H1398" i="1"/>
  <c r="D1398" i="1"/>
  <c r="C1398" i="1"/>
  <c r="G1398" i="1" s="1"/>
  <c r="H1397" i="1"/>
  <c r="G1397" i="1"/>
  <c r="D1397" i="1"/>
  <c r="C1397" i="1"/>
  <c r="H1396" i="1"/>
  <c r="D1396" i="1"/>
  <c r="C1396" i="1"/>
  <c r="G1396" i="1" s="1"/>
  <c r="H1395" i="1"/>
  <c r="G1395" i="1"/>
  <c r="D1395" i="1"/>
  <c r="C1395" i="1"/>
  <c r="H1394" i="1"/>
  <c r="D1394" i="1"/>
  <c r="C1394" i="1"/>
  <c r="G1394" i="1" s="1"/>
  <c r="H1393" i="1"/>
  <c r="G1393" i="1"/>
  <c r="D1393" i="1"/>
  <c r="C1393" i="1"/>
  <c r="H1392" i="1"/>
  <c r="D1392" i="1"/>
  <c r="C1392" i="1"/>
  <c r="G1392" i="1" s="1"/>
  <c r="H1391" i="1"/>
  <c r="G1391" i="1"/>
  <c r="D1391" i="1"/>
  <c r="C1391" i="1"/>
  <c r="H1390" i="1"/>
  <c r="D1390" i="1"/>
  <c r="C1390" i="1"/>
  <c r="G1390" i="1" s="1"/>
  <c r="H1389" i="1"/>
  <c r="G1389" i="1"/>
  <c r="D1389" i="1"/>
  <c r="C1389" i="1"/>
  <c r="H1388" i="1"/>
  <c r="D1388" i="1"/>
  <c r="C1388" i="1"/>
  <c r="G1388" i="1" s="1"/>
  <c r="H1387" i="1"/>
  <c r="G1387" i="1"/>
  <c r="D1387" i="1"/>
  <c r="C1387" i="1"/>
  <c r="H1386" i="1"/>
  <c r="D1386" i="1"/>
  <c r="C1386" i="1"/>
  <c r="G1386" i="1" s="1"/>
  <c r="H1385" i="1"/>
  <c r="G1385" i="1"/>
  <c r="D1385" i="1"/>
  <c r="C1385" i="1"/>
  <c r="H1384" i="1"/>
  <c r="D1384" i="1"/>
  <c r="C1384" i="1"/>
  <c r="G1384" i="1" s="1"/>
  <c r="H1383" i="1"/>
  <c r="G1383" i="1"/>
  <c r="D1383" i="1"/>
  <c r="C1383" i="1"/>
  <c r="H1382" i="1"/>
  <c r="D1382" i="1"/>
  <c r="C1382" i="1"/>
  <c r="G1382" i="1" s="1"/>
  <c r="H1381" i="1"/>
  <c r="G1381" i="1"/>
  <c r="D1381" i="1"/>
  <c r="C1381" i="1"/>
  <c r="H1380"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D1302" i="1"/>
  <c r="G1302" i="1" s="1"/>
  <c r="C1302" i="1"/>
  <c r="H1301" i="1"/>
  <c r="G1301" i="1"/>
  <c r="D1301" i="1"/>
  <c r="C1301" i="1"/>
  <c r="H1300" i="1"/>
  <c r="D1300" i="1"/>
  <c r="G1300" i="1" s="1"/>
  <c r="C1300" i="1"/>
  <c r="H1299" i="1"/>
  <c r="G1299" i="1"/>
  <c r="D1299" i="1"/>
  <c r="C1299" i="1"/>
  <c r="H1298" i="1"/>
  <c r="D1298" i="1"/>
  <c r="G1298" i="1" s="1"/>
  <c r="C1298" i="1"/>
  <c r="H1297" i="1"/>
  <c r="G1297" i="1"/>
  <c r="D1297" i="1"/>
  <c r="C1297" i="1"/>
  <c r="H1296" i="1"/>
  <c r="D1296" i="1"/>
  <c r="G1296" i="1" s="1"/>
  <c r="C1296" i="1"/>
  <c r="H1295" i="1"/>
  <c r="G1295" i="1"/>
  <c r="D1295" i="1"/>
  <c r="C1295" i="1"/>
  <c r="H1294" i="1"/>
  <c r="D1294" i="1"/>
  <c r="G1294" i="1" s="1"/>
  <c r="C1294" i="1"/>
  <c r="H1293" i="1"/>
  <c r="G1293" i="1"/>
  <c r="D1293" i="1"/>
  <c r="C1293" i="1"/>
  <c r="H1292" i="1"/>
  <c r="D1292" i="1"/>
  <c r="G1292" i="1" s="1"/>
  <c r="C1292" i="1"/>
  <c r="H1291" i="1"/>
  <c r="G1291" i="1"/>
  <c r="D1291" i="1"/>
  <c r="C1291" i="1"/>
  <c r="H1290" i="1"/>
  <c r="D1290" i="1"/>
  <c r="G1290" i="1" s="1"/>
  <c r="C1290" i="1"/>
  <c r="H1289" i="1"/>
  <c r="G1289" i="1"/>
  <c r="D1289" i="1"/>
  <c r="C1289" i="1"/>
  <c r="H1288" i="1"/>
  <c r="D1288" i="1"/>
  <c r="G1288" i="1" s="1"/>
  <c r="C1288" i="1"/>
  <c r="H1287" i="1"/>
  <c r="G1287" i="1"/>
  <c r="D1287" i="1"/>
  <c r="C1287" i="1"/>
  <c r="H1286" i="1"/>
  <c r="D1286" i="1"/>
  <c r="G1286" i="1" s="1"/>
  <c r="C1286" i="1"/>
  <c r="H1285" i="1"/>
  <c r="G1285" i="1"/>
  <c r="D1285" i="1"/>
  <c r="C1285" i="1"/>
  <c r="H1284" i="1"/>
  <c r="D1284" i="1"/>
  <c r="G1284" i="1" s="1"/>
  <c r="C1284" i="1"/>
  <c r="H1283" i="1"/>
  <c r="G1283" i="1"/>
  <c r="D1283" i="1"/>
  <c r="C1283" i="1"/>
  <c r="H1282" i="1"/>
  <c r="D1282" i="1"/>
  <c r="G1282" i="1" s="1"/>
  <c r="C1282" i="1"/>
  <c r="H1281" i="1"/>
  <c r="G1281" i="1"/>
  <c r="D1281" i="1"/>
  <c r="C1281" i="1"/>
  <c r="H1280" i="1"/>
  <c r="D1280" i="1"/>
  <c r="G1280" i="1" s="1"/>
  <c r="C1280" i="1"/>
  <c r="H1279" i="1"/>
  <c r="G1279" i="1"/>
  <c r="D1279" i="1"/>
  <c r="C1279" i="1"/>
  <c r="H1278"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H651" i="1"/>
  <c r="G651" i="1"/>
  <c r="D651" i="1"/>
  <c r="C651" i="1"/>
  <c r="H650" i="1"/>
  <c r="D650" i="1"/>
  <c r="G650" i="1" s="1"/>
  <c r="C650" i="1"/>
  <c r="D649" i="1"/>
  <c r="G649" i="1" s="1"/>
  <c r="C649" i="1"/>
  <c r="H648" i="1"/>
  <c r="G648" i="1"/>
  <c r="D648" i="1"/>
  <c r="C648" i="1"/>
  <c r="D647" i="1"/>
  <c r="H647" i="1" s="1"/>
  <c r="C647" i="1"/>
  <c r="H646" i="1"/>
  <c r="D646" i="1"/>
  <c r="G646" i="1" s="1"/>
  <c r="C646" i="1"/>
  <c r="H645" i="1"/>
  <c r="D645" i="1"/>
  <c r="G645" i="1" s="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D422" i="1"/>
  <c r="H422" i="1" s="1"/>
  <c r="C422" i="1"/>
  <c r="C421" i="1"/>
  <c r="D416" i="1"/>
  <c r="H416" i="1" s="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D400" i="1"/>
  <c r="H400" i="1" s="1"/>
  <c r="C400" i="1"/>
  <c r="H399" i="1"/>
  <c r="D399" i="1"/>
  <c r="G399" i="1" s="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D373" i="1"/>
  <c r="G373" i="1" s="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D302" i="1"/>
  <c r="G302" i="1" s="1"/>
  <c r="C302" i="1"/>
  <c r="H301" i="1"/>
  <c r="G301" i="1"/>
  <c r="D301" i="1"/>
  <c r="C301" i="1"/>
  <c r="H300" i="1"/>
  <c r="D300" i="1"/>
  <c r="G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G270" i="1"/>
  <c r="D270" i="1"/>
  <c r="H270" i="1" s="1"/>
  <c r="C270" i="1"/>
  <c r="H269" i="1"/>
  <c r="G269" i="1"/>
  <c r="D269" i="1"/>
  <c r="C269" i="1"/>
  <c r="H268" i="1"/>
  <c r="G268" i="1"/>
  <c r="D268" i="1"/>
  <c r="C268" i="1"/>
  <c r="H267" i="1"/>
  <c r="G267" i="1"/>
  <c r="D267" i="1"/>
  <c r="C267" i="1"/>
  <c r="H266" i="1"/>
  <c r="D266" i="1"/>
  <c r="G266" i="1" s="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D258" i="1"/>
  <c r="G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H246" i="1"/>
  <c r="D246" i="1"/>
  <c r="G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D214" i="1"/>
  <c r="G214" i="1" s="1"/>
  <c r="C214" i="1"/>
  <c r="D213" i="1"/>
  <c r="H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D194" i="1"/>
  <c r="H194" i="1" s="1"/>
  <c r="C194" i="1"/>
  <c r="H193" i="1"/>
  <c r="D193" i="1"/>
  <c r="G193" i="1" s="1"/>
  <c r="C193" i="1"/>
  <c r="H192" i="1"/>
  <c r="G192" i="1"/>
  <c r="D192" i="1"/>
  <c r="C192" i="1"/>
  <c r="D191" i="1"/>
  <c r="H191" i="1" s="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D175" i="1"/>
  <c r="H175" i="1" s="1"/>
  <c r="C175" i="1"/>
  <c r="C174" i="1"/>
  <c r="H173" i="1"/>
  <c r="G173" i="1"/>
  <c r="D173" i="1"/>
  <c r="C173" i="1"/>
  <c r="H172" i="1"/>
  <c r="G172" i="1"/>
  <c r="D172" i="1"/>
  <c r="C172" i="1"/>
  <c r="H171" i="1"/>
  <c r="G171" i="1"/>
  <c r="D171" i="1"/>
  <c r="C171" i="1"/>
  <c r="H170" i="1"/>
  <c r="G170" i="1"/>
  <c r="D170" i="1"/>
  <c r="C170" i="1"/>
  <c r="D169" i="1"/>
  <c r="H169" i="1" s="1"/>
  <c r="C169" i="1"/>
  <c r="H168" i="1"/>
  <c r="G168" i="1"/>
  <c r="D168" i="1"/>
  <c r="C168" i="1"/>
  <c r="D167" i="1"/>
  <c r="H167" i="1" s="1"/>
  <c r="C167" i="1"/>
  <c r="C166" i="1"/>
  <c r="H165" i="1"/>
  <c r="G165" i="1"/>
  <c r="D165" i="1"/>
  <c r="C165" i="1"/>
  <c r="H164" i="1"/>
  <c r="D164" i="1"/>
  <c r="G164" i="1" s="1"/>
  <c r="C164" i="1"/>
  <c r="H163" i="1"/>
  <c r="G163" i="1"/>
  <c r="D163" i="1"/>
  <c r="C163" i="1"/>
  <c r="H162" i="1"/>
  <c r="D162" i="1"/>
  <c r="G162" i="1" s="1"/>
  <c r="C162" i="1"/>
  <c r="D161" i="1"/>
  <c r="H161" i="1" s="1"/>
  <c r="C161" i="1"/>
  <c r="C160" i="1"/>
  <c r="H159" i="1"/>
  <c r="G159" i="1"/>
  <c r="D159" i="1"/>
  <c r="C159" i="1"/>
  <c r="H158" i="1"/>
  <c r="D158" i="1"/>
  <c r="G158" i="1" s="1"/>
  <c r="C158" i="1"/>
  <c r="H157" i="1"/>
  <c r="G157" i="1"/>
  <c r="D157" i="1"/>
  <c r="C157" i="1"/>
  <c r="C156" i="1"/>
  <c r="H155" i="1"/>
  <c r="G155" i="1"/>
  <c r="D155" i="1"/>
  <c r="C155" i="1"/>
  <c r="H154" i="1"/>
  <c r="G154" i="1"/>
  <c r="D154" i="1"/>
  <c r="C154" i="1"/>
  <c r="H153" i="1"/>
  <c r="G153" i="1"/>
  <c r="D153" i="1"/>
  <c r="C153" i="1"/>
  <c r="H152" i="1"/>
  <c r="G152" i="1"/>
  <c r="D152" i="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D119" i="1"/>
  <c r="G119" i="1" s="1"/>
  <c r="C119" i="1"/>
  <c r="H118" i="1"/>
  <c r="G118" i="1"/>
  <c r="D118" i="1"/>
  <c r="C118" i="1"/>
  <c r="H117" i="1"/>
  <c r="G117" i="1"/>
  <c r="D117" i="1"/>
  <c r="C117" i="1"/>
  <c r="D116" i="1"/>
  <c r="H116" i="1" s="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C25" i="1"/>
  <c r="H24" i="1"/>
  <c r="G24" i="1"/>
  <c r="D24" i="1"/>
  <c r="C24" i="1"/>
  <c r="D23" i="1"/>
  <c r="H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D4" i="1"/>
  <c r="G4" i="1" s="1"/>
  <c r="C4" i="1"/>
  <c r="C3" i="1"/>
  <c r="G1685" i="1" l="1"/>
  <c r="C1681" i="1"/>
  <c r="H1681" i="1" s="1"/>
  <c r="H1593" i="1"/>
  <c r="D25" i="8"/>
  <c r="C1602" i="1" s="1"/>
  <c r="G1605" i="1"/>
  <c r="G1601" i="1"/>
  <c r="D6" i="8"/>
  <c r="C1583" i="1" s="1"/>
  <c r="G1583" i="1" s="1"/>
  <c r="G416" i="1"/>
  <c r="E647" i="4"/>
  <c r="D641" i="1" s="1"/>
  <c r="E648" i="4"/>
  <c r="D642" i="1" s="1"/>
  <c r="G422" i="1"/>
  <c r="D421" i="1"/>
  <c r="G695" i="1"/>
  <c r="B296" i="9"/>
  <c r="E25" i="9"/>
  <c r="B25" i="9" s="1"/>
  <c r="G647" i="1"/>
  <c r="H649" i="1"/>
  <c r="G400" i="1"/>
  <c r="D396" i="1"/>
  <c r="E373" i="4"/>
  <c r="D368" i="1" s="1"/>
  <c r="E83" i="9"/>
  <c r="B83" i="9" s="1"/>
  <c r="F274" i="4"/>
  <c r="B247" i="9"/>
  <c r="E81" i="9"/>
  <c r="B81" i="9" s="1"/>
  <c r="E230" i="4"/>
  <c r="D226" i="1" s="1"/>
  <c r="F250" i="4"/>
  <c r="G213" i="1"/>
  <c r="E202" i="4"/>
  <c r="D198" i="1" s="1"/>
  <c r="H190" i="1"/>
  <c r="G194" i="1"/>
  <c r="B243" i="9"/>
  <c r="F194" i="4"/>
  <c r="E54" i="9"/>
  <c r="B54" i="9" s="1"/>
  <c r="G191" i="1"/>
  <c r="F241" i="9"/>
  <c r="B241" i="9" s="1"/>
  <c r="E52" i="9"/>
  <c r="B52" i="9" s="1"/>
  <c r="H174" i="1"/>
  <c r="G175" i="1"/>
  <c r="F178" i="4"/>
  <c r="D166" i="1"/>
  <c r="G169" i="1"/>
  <c r="E164" i="4"/>
  <c r="D160" i="1" s="1"/>
  <c r="G160" i="1" s="1"/>
  <c r="G167" i="1"/>
  <c r="G161" i="1"/>
  <c r="E49" i="9"/>
  <c r="B49" i="9" s="1"/>
  <c r="H156" i="1"/>
  <c r="G156" i="1"/>
  <c r="E153" i="4"/>
  <c r="D149" i="1" s="1"/>
  <c r="F160" i="4"/>
  <c r="H149" i="1"/>
  <c r="G149" i="1"/>
  <c r="D150" i="1"/>
  <c r="F154" i="4"/>
  <c r="G116" i="1"/>
  <c r="F120" i="4"/>
  <c r="E46" i="9"/>
  <c r="B46" i="9" s="1"/>
  <c r="E106" i="4"/>
  <c r="D102" i="1" s="1"/>
  <c r="H78" i="1"/>
  <c r="G78" i="1"/>
  <c r="E41" i="9"/>
  <c r="B41" i="9" s="1"/>
  <c r="E38" i="9"/>
  <c r="B38" i="9" s="1"/>
  <c r="D25" i="1"/>
  <c r="G27" i="1"/>
  <c r="G19" i="1"/>
  <c r="G23" i="1"/>
  <c r="H1460" i="1"/>
  <c r="G1460" i="1"/>
  <c r="H1476" i="1"/>
  <c r="G1476" i="1"/>
  <c r="H1486" i="1"/>
  <c r="G1486" i="1"/>
  <c r="H1502" i="1"/>
  <c r="G1502" i="1"/>
  <c r="H1518" i="1"/>
  <c r="G1518" i="1"/>
  <c r="G1545" i="1"/>
  <c r="J1545" i="1"/>
  <c r="H1545" i="1"/>
  <c r="J1550" i="1"/>
  <c r="H1550" i="1"/>
  <c r="G1550" i="1"/>
  <c r="I1550" i="1" s="1"/>
  <c r="G1414" i="1"/>
  <c r="G1430" i="1"/>
  <c r="G1446" i="1"/>
  <c r="H1454" i="1"/>
  <c r="G1454" i="1"/>
  <c r="H1470" i="1"/>
  <c r="G1470" i="1"/>
  <c r="H1496" i="1"/>
  <c r="G1496" i="1"/>
  <c r="H1512" i="1"/>
  <c r="G1512" i="1"/>
  <c r="H1553" i="1"/>
  <c r="J1553" i="1"/>
  <c r="G1553" i="1"/>
  <c r="I1553" i="1" s="1"/>
  <c r="G1574" i="1"/>
  <c r="I1574" i="1" s="1"/>
  <c r="H1574" i="1"/>
  <c r="J1574" i="1"/>
  <c r="H1464" i="1"/>
  <c r="G1464" i="1"/>
  <c r="H1480" i="1"/>
  <c r="G1480" i="1"/>
  <c r="H1490" i="1"/>
  <c r="G1490" i="1"/>
  <c r="H1506" i="1"/>
  <c r="G1506" i="1"/>
  <c r="H1522" i="1"/>
  <c r="G1522" i="1"/>
  <c r="G1529" i="1"/>
  <c r="H1529" i="1"/>
  <c r="H1458" i="1"/>
  <c r="G1458" i="1"/>
  <c r="H1474" i="1"/>
  <c r="G1474" i="1"/>
  <c r="H1500" i="1"/>
  <c r="G1500" i="1"/>
  <c r="H1516" i="1"/>
  <c r="G1516" i="1"/>
  <c r="G1526" i="1"/>
  <c r="H1526" i="1"/>
  <c r="H1557" i="1"/>
  <c r="J1557" i="1"/>
  <c r="G1557" i="1"/>
  <c r="I1557" i="1" s="1"/>
  <c r="H1570" i="1"/>
  <c r="G1570" i="1"/>
  <c r="I1570" i="1" s="1"/>
  <c r="J1570" i="1"/>
  <c r="G1408" i="1"/>
  <c r="G1424" i="1"/>
  <c r="G1440" i="1"/>
  <c r="H1452" i="1"/>
  <c r="G1452" i="1"/>
  <c r="H1468" i="1"/>
  <c r="G1468" i="1"/>
  <c r="H1484" i="1"/>
  <c r="G1484" i="1"/>
  <c r="H1494" i="1"/>
  <c r="G1494" i="1"/>
  <c r="H1510" i="1"/>
  <c r="G1510" i="1"/>
  <c r="H1543" i="1"/>
  <c r="I1546" i="1"/>
  <c r="G1402" i="1"/>
  <c r="G1404" i="1"/>
  <c r="G1406" i="1"/>
  <c r="G1422" i="1"/>
  <c r="G1438" i="1"/>
  <c r="H1462" i="1"/>
  <c r="G1462" i="1"/>
  <c r="H1478" i="1"/>
  <c r="G1478" i="1"/>
  <c r="H1488" i="1"/>
  <c r="G1488" i="1"/>
  <c r="H1504" i="1"/>
  <c r="G1504" i="1"/>
  <c r="H1520" i="1"/>
  <c r="G1520" i="1"/>
  <c r="G1534" i="1"/>
  <c r="H1534" i="1"/>
  <c r="G1568" i="1"/>
  <c r="I1568" i="1" s="1"/>
  <c r="H1568" i="1"/>
  <c r="J1568" i="1"/>
  <c r="G1420" i="1"/>
  <c r="G1436" i="1"/>
  <c r="H1456" i="1"/>
  <c r="G1456" i="1"/>
  <c r="H1472" i="1"/>
  <c r="G1472" i="1"/>
  <c r="H1498" i="1"/>
  <c r="G1498" i="1"/>
  <c r="H1514" i="1"/>
  <c r="G1514" i="1"/>
  <c r="H1466" i="1"/>
  <c r="G1466" i="1"/>
  <c r="H1482" i="1"/>
  <c r="G1482" i="1"/>
  <c r="H1492" i="1"/>
  <c r="G1492" i="1"/>
  <c r="H1508" i="1"/>
  <c r="G1508" i="1"/>
  <c r="H1524" i="1"/>
  <c r="G1524" i="1"/>
  <c r="H1566" i="1"/>
  <c r="G1566" i="1"/>
  <c r="J1566" i="1"/>
  <c r="G1532" i="1"/>
  <c r="G1540" i="1"/>
  <c r="H1555" i="1"/>
  <c r="H1559" i="1"/>
  <c r="I1559" i="1" s="1"/>
  <c r="H1627" i="1"/>
  <c r="G1627" i="1"/>
  <c r="H1635" i="1"/>
  <c r="G1635" i="1"/>
  <c r="H1643" i="1"/>
  <c r="G1643" i="1"/>
  <c r="H1651" i="1"/>
  <c r="G1651" i="1"/>
  <c r="H1659" i="1"/>
  <c r="G1659" i="1"/>
  <c r="H1667" i="1"/>
  <c r="G1667" i="1"/>
  <c r="H1675" i="1"/>
  <c r="G1675" i="1"/>
  <c r="H1683" i="1"/>
  <c r="G1683" i="1"/>
  <c r="E7" i="4"/>
  <c r="F64" i="4"/>
  <c r="D49" i="4"/>
  <c r="F536" i="4"/>
  <c r="H1636" i="1"/>
  <c r="G1636" i="1"/>
  <c r="H1644" i="1"/>
  <c r="G1644" i="1"/>
  <c r="H1652" i="1"/>
  <c r="G1652" i="1"/>
  <c r="G24" i="9"/>
  <c r="E535" i="4"/>
  <c r="G1542" i="1"/>
  <c r="H1587" i="1"/>
  <c r="G1587" i="1"/>
  <c r="G1624" i="1"/>
  <c r="G1632" i="1"/>
  <c r="G1640" i="1"/>
  <c r="G1648" i="1"/>
  <c r="F82" i="4"/>
  <c r="F273" i="4"/>
  <c r="F327" i="4"/>
  <c r="D321" i="4"/>
  <c r="H1527" i="1"/>
  <c r="H1535" i="1"/>
  <c r="H1542" i="1"/>
  <c r="H1547" i="1"/>
  <c r="G1552" i="1"/>
  <c r="G1561" i="1"/>
  <c r="I1561" i="1" s="1"/>
  <c r="H1563" i="1"/>
  <c r="G1563" i="1"/>
  <c r="H1579" i="1"/>
  <c r="G1579" i="1"/>
  <c r="I1579" i="1" s="1"/>
  <c r="G1581" i="1"/>
  <c r="I1581" i="1" s="1"/>
  <c r="H1581" i="1"/>
  <c r="G1591" i="1"/>
  <c r="H1591" i="1"/>
  <c r="H1595" i="1"/>
  <c r="G1595" i="1"/>
  <c r="H1603" i="1"/>
  <c r="G1603" i="1"/>
  <c r="H1611" i="1"/>
  <c r="G1611" i="1"/>
  <c r="H1619" i="1"/>
  <c r="G1619" i="1"/>
  <c r="F309" i="4"/>
  <c r="D406" i="4"/>
  <c r="F407" i="4"/>
  <c r="H1530" i="1"/>
  <c r="H1538" i="1"/>
  <c r="G1544" i="1"/>
  <c r="I1544" i="1" s="1"/>
  <c r="J1547" i="1"/>
  <c r="G1549" i="1"/>
  <c r="I1549" i="1" s="1"/>
  <c r="H1552" i="1"/>
  <c r="J1559" i="1"/>
  <c r="H1596" i="1"/>
  <c r="G1596" i="1"/>
  <c r="H1604" i="1"/>
  <c r="G1604" i="1"/>
  <c r="H1612" i="1"/>
  <c r="G1612" i="1"/>
  <c r="H1620" i="1"/>
  <c r="G1620" i="1"/>
  <c r="D43" i="4"/>
  <c r="F44" i="4"/>
  <c r="F208" i="4"/>
  <c r="D202" i="4"/>
  <c r="D152" i="4" s="1"/>
  <c r="F221" i="4"/>
  <c r="F262" i="4"/>
  <c r="H1525" i="1"/>
  <c r="G1531" i="1"/>
  <c r="H1533" i="1"/>
  <c r="G1539" i="1"/>
  <c r="H1541" i="1"/>
  <c r="I1541" i="1" s="1"/>
  <c r="G1543" i="1"/>
  <c r="I1543" i="1" s="1"/>
  <c r="G1554" i="1"/>
  <c r="I1554" i="1" s="1"/>
  <c r="G1556" i="1"/>
  <c r="G1558" i="1"/>
  <c r="I1558" i="1" s="1"/>
  <c r="J1561" i="1"/>
  <c r="H1564" i="1"/>
  <c r="I1564" i="1" s="1"/>
  <c r="I1567" i="1"/>
  <c r="I1569" i="1"/>
  <c r="I1573" i="1"/>
  <c r="I1575" i="1"/>
  <c r="G1592" i="1"/>
  <c r="G1600" i="1"/>
  <c r="G1608" i="1"/>
  <c r="G1616" i="1"/>
  <c r="F431" i="4"/>
  <c r="D430" i="4"/>
  <c r="F379" i="4"/>
  <c r="D373" i="4"/>
  <c r="E639" i="4"/>
  <c r="D633" i="1" s="1"/>
  <c r="H1576" i="1"/>
  <c r="G1576" i="1"/>
  <c r="I1576" i="1" s="1"/>
  <c r="D354" i="4"/>
  <c r="D308" i="4" s="1"/>
  <c r="F355" i="4"/>
  <c r="D360" i="4"/>
  <c r="F361" i="4"/>
  <c r="H1599" i="1"/>
  <c r="H1607" i="1"/>
  <c r="H1615" i="1"/>
  <c r="H1623" i="1"/>
  <c r="H1631" i="1"/>
  <c r="H1639" i="1"/>
  <c r="H1647" i="1"/>
  <c r="H1655" i="1"/>
  <c r="H1663" i="1"/>
  <c r="H1671" i="1"/>
  <c r="H1679" i="1"/>
  <c r="F222" i="4"/>
  <c r="F432" i="4"/>
  <c r="F480" i="4"/>
  <c r="E156" i="9"/>
  <c r="B156" i="9" s="1"/>
  <c r="H316" i="9"/>
  <c r="H315" i="9"/>
  <c r="E147" i="5"/>
  <c r="D1152" i="1" s="1"/>
  <c r="G336" i="9"/>
  <c r="E336" i="9" s="1"/>
  <c r="B336" i="9" s="1"/>
  <c r="F178" i="5"/>
  <c r="E119" i="5"/>
  <c r="D1124" i="1" s="1"/>
  <c r="E219" i="5"/>
  <c r="B345" i="9"/>
  <c r="E344" i="9"/>
  <c r="I10" i="3" s="1"/>
  <c r="G180" i="9"/>
  <c r="F83" i="4"/>
  <c r="F107" i="4"/>
  <c r="F165" i="4"/>
  <c r="F310" i="4"/>
  <c r="F362" i="4"/>
  <c r="F29" i="5"/>
  <c r="D12" i="5"/>
  <c r="F427" i="4"/>
  <c r="F492" i="4"/>
  <c r="E141" i="6"/>
  <c r="E251" i="5"/>
  <c r="D51" i="8"/>
  <c r="G1660" i="1"/>
  <c r="G1668" i="1"/>
  <c r="G1676" i="1"/>
  <c r="G1684" i="1"/>
  <c r="D629" i="4"/>
  <c r="D88" i="5"/>
  <c r="G314" i="9"/>
  <c r="F264" i="5"/>
  <c r="D251" i="5"/>
  <c r="D647" i="4"/>
  <c r="G316" i="9"/>
  <c r="E316" i="9" s="1"/>
  <c r="B316" i="9" s="1"/>
  <c r="G315" i="9"/>
  <c r="E315" i="9" s="1"/>
  <c r="B315" i="9" s="1"/>
  <c r="F150" i="5"/>
  <c r="E203" i="5"/>
  <c r="D89" i="6"/>
  <c r="E145" i="9"/>
  <c r="B145" i="9" s="1"/>
  <c r="E166" i="9"/>
  <c r="B166" i="9" s="1"/>
  <c r="G176" i="9"/>
  <c r="E176" i="9" s="1"/>
  <c r="B176" i="9" s="1"/>
  <c r="F26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73" i="9"/>
  <c r="B73" i="9" s="1"/>
  <c r="B120" i="9"/>
  <c r="B160" i="9"/>
  <c r="B272" i="9"/>
  <c r="B283" i="9"/>
  <c r="B285" i="9"/>
  <c r="B335" i="9"/>
  <c r="D219" i="5"/>
  <c r="D5" i="6"/>
  <c r="B155" i="9"/>
  <c r="E129" i="9"/>
  <c r="B129" i="9" s="1"/>
  <c r="E153" i="9"/>
  <c r="B153" i="9" s="1"/>
  <c r="E158" i="9"/>
  <c r="B158" i="9" s="1"/>
  <c r="G174" i="9"/>
  <c r="E174" i="9" s="1"/>
  <c r="B174" i="9" s="1"/>
  <c r="G178" i="9"/>
  <c r="E178" i="9" s="1"/>
  <c r="B178" i="9" s="1"/>
  <c r="B239" i="9"/>
  <c r="B255" i="9"/>
  <c r="B264" i="9"/>
  <c r="B275" i="9"/>
  <c r="B277" i="9"/>
  <c r="E333" i="9"/>
  <c r="B333" i="9" s="1"/>
  <c r="I10" i="9"/>
  <c r="B230" i="9"/>
  <c r="H309" i="9"/>
  <c r="H314" i="9"/>
  <c r="E121" i="9"/>
  <c r="B121" i="9" s="1"/>
  <c r="E161" i="9"/>
  <c r="B161" i="9" s="1"/>
  <c r="B237" i="9"/>
  <c r="B253" i="9"/>
  <c r="B280" i="9"/>
  <c r="B291" i="9"/>
  <c r="B269" i="9"/>
  <c r="E325" i="9"/>
  <c r="B325" i="9" s="1"/>
  <c r="B332" i="9"/>
  <c r="G1681" i="1" l="1"/>
  <c r="G1602" i="1"/>
  <c r="H1602" i="1"/>
  <c r="D44" i="8"/>
  <c r="I38" i="3" s="1"/>
  <c r="H1583" i="1"/>
  <c r="G421" i="1"/>
  <c r="H421" i="1"/>
  <c r="H642" i="1"/>
  <c r="G642" i="1"/>
  <c r="H396" i="1"/>
  <c r="G396" i="1"/>
  <c r="E360" i="4"/>
  <c r="F230" i="4"/>
  <c r="G226" i="1"/>
  <c r="H226" i="1"/>
  <c r="H160" i="1"/>
  <c r="F164" i="4"/>
  <c r="G166" i="1"/>
  <c r="H166" i="1"/>
  <c r="E152" i="4"/>
  <c r="F152" i="4" s="1"/>
  <c r="F153" i="4"/>
  <c r="H24" i="9"/>
  <c r="E24" i="9" s="1"/>
  <c r="B24" i="9" s="1"/>
  <c r="H150" i="1"/>
  <c r="G150" i="1"/>
  <c r="F106" i="4"/>
  <c r="H102" i="1"/>
  <c r="G102" i="1"/>
  <c r="H25" i="1"/>
  <c r="G25" i="1"/>
  <c r="D299" i="4"/>
  <c r="H17" i="3"/>
  <c r="C148" i="1"/>
  <c r="F308" i="4"/>
  <c r="D417" i="4"/>
  <c r="C303" i="1"/>
  <c r="E314" i="9"/>
  <c r="B314" i="9" s="1"/>
  <c r="I24" i="3"/>
  <c r="D1255" i="1"/>
  <c r="H1152" i="1"/>
  <c r="G1152" i="1"/>
  <c r="E6" i="4"/>
  <c r="D3" i="1"/>
  <c r="F88" i="5"/>
  <c r="D69" i="5"/>
  <c r="C1093" i="1"/>
  <c r="H339" i="9"/>
  <c r="D1223" i="1"/>
  <c r="F43" i="4"/>
  <c r="C39" i="1"/>
  <c r="I1542" i="1"/>
  <c r="F629" i="4"/>
  <c r="C623" i="1"/>
  <c r="H1124" i="1"/>
  <c r="G1124" i="1"/>
  <c r="F406" i="4"/>
  <c r="C401" i="1"/>
  <c r="E640" i="4"/>
  <c r="D634" i="1" s="1"/>
  <c r="D529" i="1"/>
  <c r="G347" i="9"/>
  <c r="E347" i="9" s="1"/>
  <c r="F5" i="6"/>
  <c r="D141" i="6"/>
  <c r="H26" i="3"/>
  <c r="C1401" i="1"/>
  <c r="E179" i="9"/>
  <c r="B179" i="9" s="1"/>
  <c r="E69" i="5"/>
  <c r="I30" i="3"/>
  <c r="D1537" i="1"/>
  <c r="D418" i="4"/>
  <c r="F360" i="4"/>
  <c r="C355" i="1"/>
  <c r="F373" i="4"/>
  <c r="C368" i="1"/>
  <c r="G339" i="9"/>
  <c r="E339" i="9" s="1"/>
  <c r="B339" i="9" s="1"/>
  <c r="F219" i="5"/>
  <c r="C1223" i="1"/>
  <c r="F647" i="4"/>
  <c r="C641" i="1"/>
  <c r="F321" i="4"/>
  <c r="C316" i="1"/>
  <c r="D535" i="4"/>
  <c r="E309" i="9"/>
  <c r="B309" i="9" s="1"/>
  <c r="E310" i="9"/>
  <c r="B310" i="9" s="1"/>
  <c r="F89" i="6"/>
  <c r="C1485" i="1"/>
  <c r="F251" i="5"/>
  <c r="H24" i="3"/>
  <c r="C1255" i="1"/>
  <c r="E180" i="9"/>
  <c r="B180" i="9" s="1"/>
  <c r="D177" i="5"/>
  <c r="F354" i="4"/>
  <c r="C349" i="1"/>
  <c r="D639" i="4"/>
  <c r="F430" i="4"/>
  <c r="C424" i="1"/>
  <c r="D6" i="4"/>
  <c r="I1545" i="1"/>
  <c r="F228" i="9"/>
  <c r="B228" i="9" s="1"/>
  <c r="H338" i="9"/>
  <c r="E338" i="9" s="1"/>
  <c r="B338" i="9" s="1"/>
  <c r="D1207" i="1"/>
  <c r="F12" i="5"/>
  <c r="D7" i="5"/>
  <c r="C1017" i="1"/>
  <c r="F7" i="4"/>
  <c r="F202" i="4"/>
  <c r="C198" i="1"/>
  <c r="I1552" i="1"/>
  <c r="F49" i="4"/>
  <c r="C45" i="1"/>
  <c r="I1566" i="1"/>
  <c r="E177" i="5"/>
  <c r="D45" i="8"/>
  <c r="C1628" i="1"/>
  <c r="C1621" i="1" l="1"/>
  <c r="H11" i="3" s="1"/>
  <c r="G343" i="9"/>
  <c r="E343" i="9" s="1"/>
  <c r="B343" i="9" s="1"/>
  <c r="E418" i="4"/>
  <c r="D413" i="1" s="1"/>
  <c r="D355" i="1"/>
  <c r="G355" i="1" s="1"/>
  <c r="E417" i="4"/>
  <c r="D412" i="1" s="1"/>
  <c r="I17" i="3"/>
  <c r="D148" i="1"/>
  <c r="H148" i="1" s="1"/>
  <c r="E299" i="4"/>
  <c r="E423" i="4" s="1"/>
  <c r="H303" i="1"/>
  <c r="G303" i="1"/>
  <c r="H3" i="1"/>
  <c r="G3" i="1"/>
  <c r="F417" i="4"/>
  <c r="C412" i="1"/>
  <c r="H316" i="1"/>
  <c r="G316" i="1"/>
  <c r="I22" i="3"/>
  <c r="D1074" i="1"/>
  <c r="E6" i="5"/>
  <c r="H39" i="1"/>
  <c r="G39" i="1"/>
  <c r="I16" i="3"/>
  <c r="E422" i="4"/>
  <c r="E300" i="4"/>
  <c r="D296" i="1" s="1"/>
  <c r="D2" i="1"/>
  <c r="F639" i="4"/>
  <c r="C633" i="1"/>
  <c r="H401" i="1"/>
  <c r="G401" i="1"/>
  <c r="E346" i="9"/>
  <c r="B347" i="9"/>
  <c r="G368" i="1"/>
  <c r="H368" i="1"/>
  <c r="H1628" i="1"/>
  <c r="G1628" i="1"/>
  <c r="D176" i="5"/>
  <c r="F177" i="5"/>
  <c r="H23" i="3"/>
  <c r="C1181" i="1"/>
  <c r="H1401" i="1"/>
  <c r="G1401" i="1"/>
  <c r="G1485" i="1"/>
  <c r="H1485" i="1"/>
  <c r="H349" i="1"/>
  <c r="G349" i="1"/>
  <c r="I39" i="3"/>
  <c r="C1622" i="1"/>
  <c r="G342" i="9"/>
  <c r="E342" i="9" s="1"/>
  <c r="F535" i="4"/>
  <c r="D640" i="4"/>
  <c r="C529" i="1"/>
  <c r="K1480" i="9"/>
  <c r="H355" i="1"/>
  <c r="H1207" i="1"/>
  <c r="G1207" i="1"/>
  <c r="E176" i="5"/>
  <c r="D1180" i="1" s="1"/>
  <c r="I23" i="3"/>
  <c r="D1181" i="1"/>
  <c r="H19" i="9"/>
  <c r="E19" i="9" s="1"/>
  <c r="B19" i="9" s="1"/>
  <c r="H1017" i="1"/>
  <c r="G1017" i="1"/>
  <c r="F6" i="4"/>
  <c r="H16" i="3"/>
  <c r="D422" i="4"/>
  <c r="D300" i="4"/>
  <c r="C2" i="1"/>
  <c r="H1255" i="1"/>
  <c r="G1255" i="1"/>
  <c r="H641" i="1"/>
  <c r="G641" i="1"/>
  <c r="F141" i="6"/>
  <c r="H30" i="3"/>
  <c r="C1537" i="1"/>
  <c r="H1093" i="1"/>
  <c r="G1093" i="1"/>
  <c r="D423" i="4"/>
  <c r="D301" i="4"/>
  <c r="C295" i="1"/>
  <c r="H45" i="1"/>
  <c r="G45" i="1"/>
  <c r="H1223" i="1"/>
  <c r="G1223" i="1"/>
  <c r="G198" i="1"/>
  <c r="H198" i="1"/>
  <c r="F7" i="5"/>
  <c r="D6" i="5"/>
  <c r="H21" i="3"/>
  <c r="C1012" i="1"/>
  <c r="G424" i="1"/>
  <c r="H424" i="1"/>
  <c r="F418" i="4"/>
  <c r="C413" i="1"/>
  <c r="H623" i="1"/>
  <c r="G623" i="1"/>
  <c r="F69" i="5"/>
  <c r="H22" i="3"/>
  <c r="C1074" i="1"/>
  <c r="H1621" i="1" l="1"/>
  <c r="G1621" i="1"/>
  <c r="E301" i="4"/>
  <c r="D297" i="1" s="1"/>
  <c r="D295" i="1"/>
  <c r="H295" i="1" s="1"/>
  <c r="F299" i="4"/>
  <c r="G148" i="1"/>
  <c r="N3" i="9"/>
  <c r="E643" i="4"/>
  <c r="E424" i="4"/>
  <c r="D419" i="1" s="1"/>
  <c r="D417" i="1"/>
  <c r="D644" i="4"/>
  <c r="D425" i="4"/>
  <c r="F423" i="4"/>
  <c r="C418" i="1"/>
  <c r="G20" i="9"/>
  <c r="H529" i="1"/>
  <c r="G529" i="1"/>
  <c r="F176" i="5"/>
  <c r="C1180" i="1"/>
  <c r="H412" i="1"/>
  <c r="G412" i="1"/>
  <c r="F640" i="4"/>
  <c r="C634" i="1"/>
  <c r="E644" i="4"/>
  <c r="E425" i="4"/>
  <c r="D420" i="1" s="1"/>
  <c r="D418" i="1"/>
  <c r="H20" i="9"/>
  <c r="F301" i="4"/>
  <c r="C297" i="1"/>
  <c r="H1074" i="1"/>
  <c r="G1074" i="1"/>
  <c r="G306" i="9"/>
  <c r="E306" i="9" s="1"/>
  <c r="B306" i="9" s="1"/>
  <c r="G299" i="9"/>
  <c r="F6" i="5"/>
  <c r="C1011" i="1"/>
  <c r="E341" i="9"/>
  <c r="I11" i="3" s="1"/>
  <c r="B342" i="9"/>
  <c r="H633" i="1"/>
  <c r="G633" i="1"/>
  <c r="H299" i="9"/>
  <c r="D1011" i="1"/>
  <c r="F422" i="4"/>
  <c r="D643" i="4"/>
  <c r="D424" i="4"/>
  <c r="C417" i="1"/>
  <c r="H1012" i="1"/>
  <c r="G1012" i="1"/>
  <c r="G1537" i="1"/>
  <c r="H1537" i="1"/>
  <c r="G2" i="1"/>
  <c r="H2" i="1"/>
  <c r="H9" i="3"/>
  <c r="G1622" i="1"/>
  <c r="H1622" i="1"/>
  <c r="H413" i="1"/>
  <c r="G413" i="1"/>
  <c r="F300" i="4"/>
  <c r="C296" i="1"/>
  <c r="H1181" i="1"/>
  <c r="G1181" i="1"/>
  <c r="G295" i="1" l="1"/>
  <c r="D645" i="4"/>
  <c r="F643" i="4"/>
  <c r="C637" i="1"/>
  <c r="H8" i="3"/>
  <c r="H1011" i="1"/>
  <c r="G1011" i="1"/>
  <c r="F425" i="4"/>
  <c r="C420" i="1"/>
  <c r="H1180" i="1"/>
  <c r="G1180" i="1"/>
  <c r="F644" i="4"/>
  <c r="D646" i="4"/>
  <c r="C638" i="1"/>
  <c r="E299" i="9"/>
  <c r="E646" i="4"/>
  <c r="D638" i="1"/>
  <c r="G296" i="1"/>
  <c r="H296" i="1"/>
  <c r="H417" i="1"/>
  <c r="G417" i="1"/>
  <c r="F424" i="4"/>
  <c r="C419" i="1"/>
  <c r="G634" i="1"/>
  <c r="H634" i="1"/>
  <c r="E645" i="4"/>
  <c r="D637" i="1"/>
  <c r="K3" i="9"/>
  <c r="I9" i="3"/>
  <c r="E20" i="9"/>
  <c r="B20" i="9" s="1"/>
  <c r="H297" i="1"/>
  <c r="G297" i="1"/>
  <c r="G418" i="1"/>
  <c r="H418" i="1"/>
  <c r="G420" i="1" l="1"/>
  <c r="H420" i="1"/>
  <c r="E650" i="4"/>
  <c r="D640" i="1"/>
  <c r="B299" i="9"/>
  <c r="H638" i="1"/>
  <c r="G638" i="1"/>
  <c r="M3" i="9"/>
  <c r="H637" i="1"/>
  <c r="G637" i="1"/>
  <c r="H419" i="1"/>
  <c r="G419" i="1"/>
  <c r="D650" i="4"/>
  <c r="F646" i="4"/>
  <c r="C640" i="1"/>
  <c r="E649" i="4"/>
  <c r="D639" i="1"/>
  <c r="D649" i="4"/>
  <c r="F645" i="4"/>
  <c r="C639" i="1"/>
  <c r="F650" i="4" l="1"/>
  <c r="H19" i="3"/>
  <c r="C644" i="1"/>
  <c r="F649" i="4"/>
  <c r="H18" i="3"/>
  <c r="C643" i="1"/>
  <c r="G297" i="9"/>
  <c r="E297" i="9" s="1"/>
  <c r="B297" i="9" s="1"/>
  <c r="H639" i="1"/>
  <c r="G639" i="1"/>
  <c r="I18" i="3"/>
  <c r="D643" i="1"/>
  <c r="I19" i="3"/>
  <c r="D644" i="1"/>
  <c r="G640" i="1"/>
  <c r="H640" i="1"/>
  <c r="G334" i="9"/>
  <c r="H334" i="9"/>
  <c r="H643" i="1" l="1"/>
  <c r="G643" i="1"/>
  <c r="H7" i="3"/>
  <c r="E334" i="9"/>
  <c r="G644" i="1"/>
  <c r="H644" i="1"/>
  <c r="J3" i="9" l="1"/>
  <c r="B334" i="9"/>
  <c r="E298" i="9"/>
  <c r="I8" i="3" s="1"/>
  <c r="H295" i="9" l="1"/>
  <c r="L293" i="9"/>
  <c r="F293" i="9" s="1"/>
  <c r="G18" i="9"/>
  <c r="G295" i="9"/>
  <c r="G21" i="9"/>
  <c r="H17" i="9"/>
  <c r="I11" i="9"/>
  <c r="K9" i="9"/>
  <c r="J6" i="9"/>
  <c r="H18" i="9"/>
  <c r="I6" i="9"/>
  <c r="G16" i="9"/>
  <c r="I13" i="9"/>
  <c r="K8" i="9"/>
  <c r="K5" i="9"/>
  <c r="K10" i="9"/>
  <c r="J9" i="9"/>
  <c r="I17" i="9"/>
  <c r="G15" i="9"/>
  <c r="I7" i="9"/>
  <c r="I12" i="9"/>
  <c r="K12" i="9"/>
  <c r="H16" i="9"/>
  <c r="J13" i="9"/>
  <c r="J10" i="9"/>
  <c r="M15" i="9"/>
  <c r="K7" i="9"/>
  <c r="G17" i="9"/>
  <c r="H21" i="9"/>
  <c r="J17" i="9"/>
  <c r="H15" i="9"/>
  <c r="K13" i="9"/>
  <c r="I9" i="9"/>
  <c r="L16" i="9"/>
  <c r="L15" i="9"/>
  <c r="J12" i="9"/>
  <c r="K6" i="9"/>
  <c r="I5" i="9"/>
  <c r="M16" i="9"/>
  <c r="I8" i="9"/>
  <c r="J8" i="9"/>
  <c r="H22" i="9"/>
  <c r="J11" i="9"/>
  <c r="K11" i="9"/>
  <c r="J5" i="9"/>
  <c r="G22" i="9"/>
  <c r="J7" i="9"/>
  <c r="F15" i="9" l="1"/>
  <c r="E22" i="9"/>
  <c r="B22" i="9" s="1"/>
  <c r="E295" i="9"/>
  <c r="B295" i="9" s="1"/>
  <c r="E8" i="9"/>
  <c r="B8" i="9" s="1"/>
  <c r="E17" i="9"/>
  <c r="B17" i="9" s="1"/>
  <c r="E11" i="9"/>
  <c r="B11" i="9" s="1"/>
  <c r="E5" i="9"/>
  <c r="E12" i="9"/>
  <c r="B12" i="9" s="1"/>
  <c r="E13" i="9"/>
  <c r="B13" i="9" s="1"/>
  <c r="E21" i="9"/>
  <c r="B21" i="9" s="1"/>
  <c r="E7" i="9"/>
  <c r="B7" i="9" s="1"/>
  <c r="E16" i="9"/>
  <c r="E23" i="9"/>
  <c r="I7" i="3" s="1"/>
  <c r="E15" i="9"/>
  <c r="E6" i="9"/>
  <c r="B6" i="9" s="1"/>
  <c r="E18" i="9"/>
  <c r="B18" i="9" s="1"/>
  <c r="F16" i="9"/>
  <c r="B293" i="9"/>
  <c r="F23" i="9"/>
  <c r="E9" i="9"/>
  <c r="B9" i="9" s="1"/>
  <c r="E10" i="9"/>
  <c r="B10" i="9" s="1"/>
  <c r="F14" i="9" l="1"/>
  <c r="F3" i="9" s="1"/>
  <c r="B16" i="9"/>
  <c r="E14" i="9"/>
  <c r="I12" i="3" s="1"/>
  <c r="B15" i="9"/>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<sst xmlns="http://schemas.openxmlformats.org/spreadsheetml/2006/main" count="4719" uniqueCount="3652">
  <si>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</si>
  <si>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</si>
  <si>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</si>
  <si>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</si>
  <si>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</si>
  <si>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</si>
  <si>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</si>
  <si>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</si>
  <si>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</si>
  <si>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</si>
  <si>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</si>
  <si>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</si>
  <si>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</si>
  <si>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</si>
  <si>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</si>
  <si>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</si>
  <si>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</si>
  <si>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</si>
  <si>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</si>
  <si>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</si>
  <si>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</si>
  <si>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</si>
  <si>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</si>
  <si>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</si>
  <si>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</si>
  <si>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</si>
  <si>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</si>
  <si>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</si>
  <si>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</si>
  <si>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</si>
  <si>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</si>
  <si>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SATNICA ĐAKOVAČKA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</si>
  <si>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</si>
  <si>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</si>
  <si>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</si>
  <si>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</si>
  <si>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</si>
  <si>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</si>
  <si>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</si>
  <si>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</si>
  <si>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</si>
  <si>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</si>
  <si>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</si>
  <si>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</si>
  <si>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</si>
  <si>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</si>
  <si>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</si>
  <si>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</si>
  <si>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</si>
  <si>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</si>
  <si>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</si>
  <si>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</si>
  <si>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</si>
  <si>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</si>
  <si>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</si>
  <si>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</si>
  <si>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36820 - OPĆINA SATNICA ĐAKOVAČKA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</si>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</sst>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302589.67</v>
      </c>
      <c r="D2" s="6">
        <f>'PR-RAS'!E6</f>
        <v>323207.67999999999</v>
      </c>
      <c r="E2" s="6">
        <v>0</v>
      </c>
      <c r="F2" s="6">
        <v>0</v>
      </c>
      <c r="G2" s="7">
        <f t="shared" ref="G2:G274" si="0">(B2/1000)*(C2*1+D2*2)</f>
        <v>949.00503000000003</v>
      </c>
      <c r="H2" s="7">
        <f t="shared" ref="H2:H274" si="1">ABS(C2-ROUND(C2,0))+ABS(D2-ROUND(D2,0))</f>
        <v>0.65000000002328306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104693.20999999999</v>
      </c>
      <c r="D3" s="1">
        <f>'PR-RAS'!E7</f>
        <v>147271.13999999998</v>
      </c>
      <c r="E3" s="1">
        <v>0</v>
      </c>
      <c r="F3" s="1">
        <v>0</v>
      </c>
      <c r="G3" s="2">
        <f t="shared" si="0"/>
        <v>798.47098000000005</v>
      </c>
      <c r="H3" s="2">
        <f t="shared" si="1"/>
        <v>0.34999999997671694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98460.859999999986</v>
      </c>
      <c r="D4" s="1">
        <f>'PR-RAS'!E8</f>
        <v>135486.18</v>
      </c>
      <c r="E4" s="1">
        <v>0</v>
      </c>
      <c r="F4" s="1">
        <v>0</v>
      </c>
      <c r="G4" s="2">
        <f t="shared" si="0"/>
        <v>1108.2996599999999</v>
      </c>
      <c r="H4" s="2">
        <f t="shared" si="1"/>
        <v>0.32000000000698492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105326.18</v>
      </c>
      <c r="D5" s="1">
        <f>'PR-RAS'!E9</f>
        <v>135486.18</v>
      </c>
      <c r="E5" s="1">
        <v>0</v>
      </c>
      <c r="F5" s="1">
        <v>0</v>
      </c>
      <c r="G5" s="2">
        <f t="shared" si="0"/>
        <v>1505.19416</v>
      </c>
      <c r="H5" s="2">
        <f t="shared" si="1"/>
        <v>0.35999999998603016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6865.32</v>
      </c>
      <c r="D11" s="1">
        <f>'PR-RAS'!E15</f>
        <v>0</v>
      </c>
      <c r="E11" s="1">
        <v>0</v>
      </c>
      <c r="F11" s="1">
        <v>0</v>
      </c>
      <c r="G11" s="2">
        <f t="shared" si="0"/>
        <v>68.653199999999998</v>
      </c>
      <c r="H11" s="2">
        <f t="shared" si="1"/>
        <v>0.31999999999970896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5871.38</v>
      </c>
      <c r="D19" s="1">
        <f>'PR-RAS'!E23</f>
        <v>11491.13</v>
      </c>
      <c r="E19" s="1">
        <v>0</v>
      </c>
      <c r="F19" s="1">
        <v>0</v>
      </c>
      <c r="G19" s="2">
        <f t="shared" si="0"/>
        <v>519.36551999999995</v>
      </c>
      <c r="H19" s="2">
        <f t="shared" si="1"/>
        <v>0.50999999999930878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5871.38</v>
      </c>
      <c r="D23" s="1">
        <f>'PR-RAS'!E27</f>
        <v>11491.13</v>
      </c>
      <c r="E23" s="1">
        <v>0</v>
      </c>
      <c r="F23" s="1">
        <v>0</v>
      </c>
      <c r="G23" s="2">
        <f t="shared" si="0"/>
        <v>634.78008</v>
      </c>
      <c r="H23" s="2">
        <f t="shared" si="1"/>
        <v>0.50999999999930878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360.97</v>
      </c>
      <c r="D25" s="1">
        <f>'PR-RAS'!E29</f>
        <v>293.83</v>
      </c>
      <c r="E25" s="1">
        <v>0</v>
      </c>
      <c r="F25" s="1">
        <v>0</v>
      </c>
      <c r="G25" s="2">
        <f t="shared" si="0"/>
        <v>22.767120000000002</v>
      </c>
      <c r="H25" s="2">
        <f t="shared" si="1"/>
        <v>0.19999999999998863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360.97</v>
      </c>
      <c r="D27" s="1">
        <f>'PR-RAS'!E31</f>
        <v>293.83</v>
      </c>
      <c r="E27" s="1">
        <v>0</v>
      </c>
      <c r="F27" s="1">
        <v>0</v>
      </c>
      <c r="G27" s="2">
        <f t="shared" si="0"/>
        <v>24.664379999999998</v>
      </c>
      <c r="H27" s="2">
        <f t="shared" si="1"/>
        <v>0.19999999999998863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153516.81</v>
      </c>
      <c r="D45" s="1">
        <f>'PR-RAS'!E49</f>
        <v>161699.46000000002</v>
      </c>
      <c r="E45" s="1">
        <v>0</v>
      </c>
      <c r="F45" s="1">
        <v>0</v>
      </c>
      <c r="G45" s="2">
        <f t="shared" si="0"/>
        <v>20984.292120000002</v>
      </c>
      <c r="H45" s="2">
        <f t="shared" si="1"/>
        <v>0.65000000002328306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153516.81</v>
      </c>
      <c r="D54" s="1">
        <f>'PR-RAS'!E58</f>
        <v>11364</v>
      </c>
      <c r="E54" s="1">
        <v>0</v>
      </c>
      <c r="F54" s="1">
        <v>0</v>
      </c>
      <c r="G54" s="2">
        <f t="shared" si="0"/>
        <v>9340.9749300000003</v>
      </c>
      <c r="H54" s="2">
        <f t="shared" si="1"/>
        <v>0.19000000000232831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153516.81</v>
      </c>
      <c r="D55" s="1">
        <f>'PR-RAS'!E59</f>
        <v>11364</v>
      </c>
      <c r="E55" s="1">
        <v>0</v>
      </c>
      <c r="F55" s="1">
        <v>0</v>
      </c>
      <c r="G55" s="2">
        <f t="shared" si="0"/>
        <v>9517.2197400000005</v>
      </c>
      <c r="H55" s="2">
        <f t="shared" si="1"/>
        <v>0.19000000000232831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110211.66</v>
      </c>
      <c r="E60" s="1">
        <v>0</v>
      </c>
      <c r="F60" s="1">
        <v>0</v>
      </c>
      <c r="G60" s="2">
        <f t="shared" si="0"/>
        <v>13004.97588</v>
      </c>
      <c r="H60" s="2">
        <f t="shared" si="1"/>
        <v>0.33999999999650754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110211.66</v>
      </c>
      <c r="E61" s="1">
        <v>0</v>
      </c>
      <c r="F61" s="1">
        <v>0</v>
      </c>
      <c r="G61" s="2">
        <f t="shared" si="0"/>
        <v>13225.3992</v>
      </c>
      <c r="H61" s="2">
        <f t="shared" si="1"/>
        <v>0.33999999999650754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40123.800000000003</v>
      </c>
      <c r="E70" s="1">
        <v>0</v>
      </c>
      <c r="F70" s="1">
        <v>0</v>
      </c>
      <c r="G70" s="2">
        <f t="shared" si="0"/>
        <v>5537.0844000000006</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40123.800000000003</v>
      </c>
      <c r="E71" s="1">
        <v>0</v>
      </c>
      <c r="F71" s="1">
        <v>0</v>
      </c>
      <c r="G71" s="2">
        <f t="shared" si="0"/>
        <v>5617.3320000000012</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22112.920000000002</v>
      </c>
      <c r="D78" s="1">
        <f>'PR-RAS'!E82</f>
        <v>11862.99</v>
      </c>
      <c r="E78" s="1">
        <v>0</v>
      </c>
      <c r="F78" s="1">
        <v>0</v>
      </c>
      <c r="G78" s="2">
        <f t="shared" si="0"/>
        <v>3529.5953</v>
      </c>
      <c r="H78" s="2">
        <f t="shared" si="1"/>
        <v>8.999999999832653E-2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22112.920000000002</v>
      </c>
      <c r="D87" s="1">
        <f>'PR-RAS'!E91</f>
        <v>11862.99</v>
      </c>
      <c r="E87" s="1">
        <v>0</v>
      </c>
      <c r="F87" s="1">
        <v>0</v>
      </c>
      <c r="G87" s="2">
        <f t="shared" si="0"/>
        <v>3942.1453999999999</v>
      </c>
      <c r="H87" s="2">
        <f t="shared" si="1"/>
        <v>8.999999999832653E-2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21277.4</v>
      </c>
      <c r="D89" s="1">
        <f>'PR-RAS'!E93</f>
        <v>11862.99</v>
      </c>
      <c r="E89" s="1">
        <v>0</v>
      </c>
      <c r="F89" s="1">
        <v>0</v>
      </c>
      <c r="G89" s="2">
        <f t="shared" si="0"/>
        <v>3960.2974400000003</v>
      </c>
      <c r="H89" s="2">
        <f t="shared" si="1"/>
        <v>0.41000000000167347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835.52</v>
      </c>
      <c r="D93" s="1">
        <f>'PR-RAS'!E97</f>
        <v>0</v>
      </c>
      <c r="E93" s="1">
        <v>0</v>
      </c>
      <c r="F93" s="1">
        <v>0</v>
      </c>
      <c r="G93" s="2">
        <f t="shared" si="0"/>
        <v>76.867840000000001</v>
      </c>
      <c r="H93" s="2">
        <f t="shared" si="1"/>
        <v>0.48000000000001819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22266.73</v>
      </c>
      <c r="D102" s="1">
        <f>'PR-RAS'!E106</f>
        <v>2374.09</v>
      </c>
      <c r="E102" s="1">
        <v>0</v>
      </c>
      <c r="F102" s="1">
        <v>0</v>
      </c>
      <c r="G102" s="2">
        <f t="shared" si="0"/>
        <v>2728.5059100000003</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17931.89</v>
      </c>
      <c r="D108" s="1">
        <f>'PR-RAS'!E112</f>
        <v>849.8</v>
      </c>
      <c r="E108" s="1">
        <v>0</v>
      </c>
      <c r="F108" s="1">
        <v>0</v>
      </c>
      <c r="G108" s="2">
        <f t="shared" si="0"/>
        <v>2100.5694299999996</v>
      </c>
      <c r="H108" s="2">
        <f t="shared" si="1"/>
        <v>0.31000000000062755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10.08</v>
      </c>
      <c r="D110" s="1">
        <f>'PR-RAS'!E114</f>
        <v>0</v>
      </c>
      <c r="E110" s="1">
        <v>0</v>
      </c>
      <c r="F110" s="1">
        <v>0</v>
      </c>
      <c r="G110" s="2">
        <f t="shared" si="0"/>
        <v>1.0987199999999999</v>
      </c>
      <c r="H110" s="2">
        <f t="shared" si="1"/>
        <v>8.0000000000000071E-2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15957.61</v>
      </c>
      <c r="D111" s="1">
        <f>'PR-RAS'!E115</f>
        <v>354.2</v>
      </c>
      <c r="E111" s="1">
        <v>0</v>
      </c>
      <c r="F111" s="1">
        <v>0</v>
      </c>
      <c r="G111" s="2">
        <f t="shared" si="0"/>
        <v>1833.2611000000002</v>
      </c>
      <c r="H111" s="2">
        <f t="shared" si="1"/>
        <v>0.58999999999940655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1964.2</v>
      </c>
      <c r="D113" s="1">
        <f>'PR-RAS'!E117</f>
        <v>495.6</v>
      </c>
      <c r="E113" s="1">
        <v>0</v>
      </c>
      <c r="F113" s="1">
        <v>0</v>
      </c>
      <c r="G113" s="2">
        <f t="shared" si="0"/>
        <v>331.00479999999999</v>
      </c>
      <c r="H113" s="2">
        <f t="shared" si="1"/>
        <v>0.60000000000002274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4334.84</v>
      </c>
      <c r="D116" s="1">
        <f>'PR-RAS'!E120</f>
        <v>1524.29</v>
      </c>
      <c r="E116" s="1">
        <v>0</v>
      </c>
      <c r="F116" s="1">
        <v>0</v>
      </c>
      <c r="G116" s="2">
        <f t="shared" si="0"/>
        <v>849.0933</v>
      </c>
      <c r="H116" s="2">
        <f t="shared" si="1"/>
        <v>0.4499999999998181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2577.02</v>
      </c>
      <c r="D117" s="1">
        <f>'PR-RAS'!E121</f>
        <v>0</v>
      </c>
      <c r="E117" s="1">
        <v>0</v>
      </c>
      <c r="F117" s="1">
        <v>0</v>
      </c>
      <c r="G117" s="2">
        <f t="shared" si="0"/>
        <v>298.93432000000001</v>
      </c>
      <c r="H117" s="2">
        <f t="shared" si="1"/>
        <v>1.999999999998181E-2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1011.82</v>
      </c>
      <c r="D118" s="1">
        <f>'PR-RAS'!E122</f>
        <v>1014.29</v>
      </c>
      <c r="E118" s="1">
        <v>0</v>
      </c>
      <c r="F118" s="1">
        <v>0</v>
      </c>
      <c r="G118" s="2">
        <f t="shared" si="0"/>
        <v>355.72680000000003</v>
      </c>
      <c r="H118" s="2">
        <f t="shared" si="1"/>
        <v>0.4699999999999136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746</v>
      </c>
      <c r="D119" s="1">
        <f>'PR-RAS'!E123</f>
        <v>510</v>
      </c>
      <c r="E119" s="1">
        <v>0</v>
      </c>
      <c r="F119" s="1">
        <v>0</v>
      </c>
      <c r="G119" s="2">
        <f t="shared" si="0"/>
        <v>208.38799999999998</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140224.34</v>
      </c>
      <c r="D148" s="1">
        <f>'PR-RAS'!E152</f>
        <v>209042.83</v>
      </c>
      <c r="E148" s="1">
        <v>0</v>
      </c>
      <c r="F148" s="1">
        <v>0</v>
      </c>
      <c r="G148" s="2">
        <f t="shared" si="0"/>
        <v>82071.569999999992</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28690.229999999996</v>
      </c>
      <c r="D149" s="1">
        <f>'PR-RAS'!E153</f>
        <v>78610.549999999988</v>
      </c>
      <c r="E149" s="1">
        <v>0</v>
      </c>
      <c r="F149" s="1">
        <v>0</v>
      </c>
      <c r="G149" s="2">
        <f t="shared" si="0"/>
        <v>27514.876839999994</v>
      </c>
      <c r="H149" s="2">
        <f t="shared" si="1"/>
        <v>0.680000000007567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19640.28</v>
      </c>
      <c r="D150" s="1">
        <f>'PR-RAS'!E154</f>
        <v>67476.84</v>
      </c>
      <c r="E150" s="1">
        <v>0</v>
      </c>
      <c r="F150" s="1">
        <v>0</v>
      </c>
      <c r="G150" s="2">
        <f t="shared" si="0"/>
        <v>23034.500039999999</v>
      </c>
      <c r="H150" s="2">
        <f t="shared" si="1"/>
        <v>0.44000000000232831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19640.28</v>
      </c>
      <c r="D151" s="1">
        <f>'PR-RAS'!E155</f>
        <v>67476.84</v>
      </c>
      <c r="E151" s="1">
        <v>0</v>
      </c>
      <c r="F151" s="1">
        <v>0</v>
      </c>
      <c r="G151" s="2">
        <f t="shared" si="0"/>
        <v>23189.093999999997</v>
      </c>
      <c r="H151" s="2">
        <f t="shared" si="1"/>
        <v>0.44000000000232831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6027.19</v>
      </c>
      <c r="D155" s="1">
        <f>'PR-RAS'!E159</f>
        <v>0</v>
      </c>
      <c r="E155" s="1">
        <v>0</v>
      </c>
      <c r="F155" s="1">
        <v>0</v>
      </c>
      <c r="G155" s="2">
        <f t="shared" si="0"/>
        <v>928.18725999999992</v>
      </c>
      <c r="H155" s="2">
        <f t="shared" si="1"/>
        <v>0.18999999999959982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3022.76</v>
      </c>
      <c r="D156" s="1">
        <f>'PR-RAS'!E160</f>
        <v>11133.71</v>
      </c>
      <c r="E156" s="1">
        <v>0</v>
      </c>
      <c r="F156" s="1">
        <v>0</v>
      </c>
      <c r="G156" s="2">
        <f t="shared" si="0"/>
        <v>3919.9778999999999</v>
      </c>
      <c r="H156" s="2">
        <f t="shared" si="1"/>
        <v>0.53000000000065484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3022.76</v>
      </c>
      <c r="D158" s="1">
        <f>'PR-RAS'!E162</f>
        <v>11133.71</v>
      </c>
      <c r="E158" s="1">
        <v>0</v>
      </c>
      <c r="F158" s="1">
        <v>0</v>
      </c>
      <c r="G158" s="2">
        <f t="shared" si="0"/>
        <v>3970.5582600000002</v>
      </c>
      <c r="H158" s="2">
        <f t="shared" si="1"/>
        <v>0.53000000000065484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59869.919999999991</v>
      </c>
      <c r="D160" s="1">
        <f>'PR-RAS'!E164</f>
        <v>96882.5</v>
      </c>
      <c r="E160" s="1">
        <v>0</v>
      </c>
      <c r="F160" s="1">
        <v>0</v>
      </c>
      <c r="G160" s="2">
        <f t="shared" si="0"/>
        <v>40327.952279999998</v>
      </c>
      <c r="H160" s="2">
        <f t="shared" si="1"/>
        <v>0.58000000000902219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2839.52</v>
      </c>
      <c r="D161" s="1">
        <f>'PR-RAS'!E165</f>
        <v>5131.2099999999991</v>
      </c>
      <c r="E161" s="1">
        <v>0</v>
      </c>
      <c r="F161" s="1">
        <v>0</v>
      </c>
      <c r="G161" s="2">
        <f t="shared" si="0"/>
        <v>2096.3103999999998</v>
      </c>
      <c r="H161" s="2">
        <f t="shared" si="1"/>
        <v>0.68999999999914507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1610.72</v>
      </c>
      <c r="D162" s="1">
        <f>'PR-RAS'!E166</f>
        <v>1828.06</v>
      </c>
      <c r="E162" s="1">
        <v>0</v>
      </c>
      <c r="F162" s="1">
        <v>0</v>
      </c>
      <c r="G162" s="2">
        <f t="shared" si="0"/>
        <v>847.96124000000009</v>
      </c>
      <c r="H162" s="2">
        <f t="shared" si="1"/>
        <v>0.33999999999991815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295.43</v>
      </c>
      <c r="E163" s="1">
        <v>0</v>
      </c>
      <c r="F163" s="1">
        <v>0</v>
      </c>
      <c r="G163" s="2">
        <f t="shared" si="0"/>
        <v>95.71932000000001</v>
      </c>
      <c r="H163" s="2">
        <f t="shared" si="1"/>
        <v>0.43000000000000682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274.8</v>
      </c>
      <c r="D164" s="1">
        <f>'PR-RAS'!E168</f>
        <v>2053.7199999999998</v>
      </c>
      <c r="E164" s="1">
        <v>0</v>
      </c>
      <c r="F164" s="1">
        <v>0</v>
      </c>
      <c r="G164" s="2">
        <f t="shared" si="0"/>
        <v>714.30511999999999</v>
      </c>
      <c r="H164" s="2">
        <f t="shared" si="1"/>
        <v>0.48000000000018872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954</v>
      </c>
      <c r="D165" s="1">
        <f>'PR-RAS'!E169</f>
        <v>954</v>
      </c>
      <c r="E165" s="1">
        <v>0</v>
      </c>
      <c r="F165" s="1">
        <v>0</v>
      </c>
      <c r="G165" s="2">
        <f t="shared" si="0"/>
        <v>469.36799999999999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7470.21</v>
      </c>
      <c r="D166" s="1">
        <f>'PR-RAS'!E170</f>
        <v>11808.65</v>
      </c>
      <c r="E166" s="1">
        <v>0</v>
      </c>
      <c r="F166" s="1">
        <v>0</v>
      </c>
      <c r="G166" s="2">
        <f t="shared" si="0"/>
        <v>5129.4391500000002</v>
      </c>
      <c r="H166" s="2">
        <f t="shared" si="1"/>
        <v>0.56000000000040018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822.97</v>
      </c>
      <c r="D167" s="1">
        <f>'PR-RAS'!E171</f>
        <v>3191.3</v>
      </c>
      <c r="E167" s="1">
        <v>0</v>
      </c>
      <c r="F167" s="1">
        <v>0</v>
      </c>
      <c r="G167" s="2">
        <f t="shared" si="0"/>
        <v>1196.1246200000003</v>
      </c>
      <c r="H167" s="2">
        <f t="shared" si="1"/>
        <v>0.33000000000015461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6581.36</v>
      </c>
      <c r="D169" s="1">
        <f>'PR-RAS'!E173</f>
        <v>8501.11</v>
      </c>
      <c r="E169" s="1">
        <v>0</v>
      </c>
      <c r="F169" s="1">
        <v>0</v>
      </c>
      <c r="G169" s="2">
        <f t="shared" si="0"/>
        <v>3962.0414400000004</v>
      </c>
      <c r="H169" s="2">
        <f t="shared" si="1"/>
        <v>0.47000000000025466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43.89</v>
      </c>
      <c r="D170" s="1">
        <f>'PR-RAS'!E174</f>
        <v>116.24</v>
      </c>
      <c r="E170" s="1">
        <v>0</v>
      </c>
      <c r="F170" s="1">
        <v>0</v>
      </c>
      <c r="G170" s="2">
        <f t="shared" si="0"/>
        <v>46.706530000000001</v>
      </c>
      <c r="H170" s="2">
        <f t="shared" si="1"/>
        <v>0.34999999999999432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21.99</v>
      </c>
      <c r="D171" s="1">
        <f>'PR-RAS'!E175</f>
        <v>0</v>
      </c>
      <c r="E171" s="1">
        <v>0</v>
      </c>
      <c r="F171" s="1">
        <v>0</v>
      </c>
      <c r="G171" s="2">
        <f t="shared" si="0"/>
        <v>3.7383000000000002</v>
      </c>
      <c r="H171" s="2">
        <f t="shared" si="1"/>
        <v>1.0000000000001563E-2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39281.259999999995</v>
      </c>
      <c r="D174" s="1">
        <f>'PR-RAS'!E178</f>
        <v>46166.31</v>
      </c>
      <c r="E174" s="1">
        <v>0</v>
      </c>
      <c r="F174" s="1">
        <v>0</v>
      </c>
      <c r="G174" s="2">
        <f t="shared" si="0"/>
        <v>22769.201239999999</v>
      </c>
      <c r="H174" s="2">
        <f t="shared" si="1"/>
        <v>0.569999999992433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1795.04</v>
      </c>
      <c r="D175" s="1">
        <f>'PR-RAS'!E179</f>
        <v>1598.39</v>
      </c>
      <c r="E175" s="1">
        <v>0</v>
      </c>
      <c r="F175" s="1">
        <v>0</v>
      </c>
      <c r="G175" s="2">
        <f t="shared" si="0"/>
        <v>868.5766799999999</v>
      </c>
      <c r="H175" s="2">
        <f t="shared" si="1"/>
        <v>0.43000000000006366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19893.32</v>
      </c>
      <c r="D176" s="1">
        <f>'PR-RAS'!E180</f>
        <v>20419.41</v>
      </c>
      <c r="E176" s="1">
        <v>0</v>
      </c>
      <c r="F176" s="1">
        <v>0</v>
      </c>
      <c r="G176" s="2">
        <f t="shared" si="0"/>
        <v>10628.1245</v>
      </c>
      <c r="H176" s="2">
        <f t="shared" si="1"/>
        <v>0.72999999999956344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865.65</v>
      </c>
      <c r="D177" s="1">
        <f>'PR-RAS'!E181</f>
        <v>4168.7</v>
      </c>
      <c r="E177" s="1">
        <v>0</v>
      </c>
      <c r="F177" s="1">
        <v>0</v>
      </c>
      <c r="G177" s="2">
        <f t="shared" si="0"/>
        <v>1619.7367999999997</v>
      </c>
      <c r="H177" s="2">
        <f t="shared" si="1"/>
        <v>0.65000000000020464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5042.41</v>
      </c>
      <c r="D178" s="1">
        <f>'PR-RAS'!E182</f>
        <v>8381.9</v>
      </c>
      <c r="E178" s="1">
        <v>0</v>
      </c>
      <c r="F178" s="1">
        <v>0</v>
      </c>
      <c r="G178" s="2">
        <f t="shared" si="0"/>
        <v>3859.6991699999999</v>
      </c>
      <c r="H178" s="2">
        <f t="shared" si="1"/>
        <v>0.51000000000021828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1155</v>
      </c>
      <c r="D180" s="1">
        <f>'PR-RAS'!E184</f>
        <v>2526.13</v>
      </c>
      <c r="E180" s="1">
        <v>0</v>
      </c>
      <c r="F180" s="1">
        <v>0</v>
      </c>
      <c r="G180" s="2">
        <f t="shared" si="0"/>
        <v>1111.0995399999999</v>
      </c>
      <c r="H180" s="2">
        <f t="shared" si="1"/>
        <v>0.13000000000010914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5685</v>
      </c>
      <c r="D181" s="1">
        <f>'PR-RAS'!E185</f>
        <v>5915</v>
      </c>
      <c r="E181" s="1">
        <v>0</v>
      </c>
      <c r="F181" s="1">
        <v>0</v>
      </c>
      <c r="G181" s="2">
        <f t="shared" si="0"/>
        <v>3152.7</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1245.3399999999999</v>
      </c>
      <c r="D182" s="1">
        <f>'PR-RAS'!E186</f>
        <v>1597.74</v>
      </c>
      <c r="E182" s="1">
        <v>0</v>
      </c>
      <c r="F182" s="1">
        <v>0</v>
      </c>
      <c r="G182" s="2">
        <f t="shared" si="0"/>
        <v>803.78841999999997</v>
      </c>
      <c r="H182" s="2">
        <f t="shared" si="1"/>
        <v>0.59999999999990905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3599.5</v>
      </c>
      <c r="D183" s="1">
        <f>'PR-RAS'!E187</f>
        <v>1559.04</v>
      </c>
      <c r="E183" s="1">
        <v>0</v>
      </c>
      <c r="F183" s="1">
        <v>0</v>
      </c>
      <c r="G183" s="2">
        <f t="shared" si="0"/>
        <v>1222.5995599999999</v>
      </c>
      <c r="H183" s="2">
        <f t="shared" si="1"/>
        <v>0.53999999999996362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10278.93</v>
      </c>
      <c r="D190" s="1">
        <f>'PR-RAS'!E194</f>
        <v>33776.33</v>
      </c>
      <c r="E190" s="1">
        <v>0</v>
      </c>
      <c r="F190" s="1">
        <v>0</v>
      </c>
      <c r="G190" s="2">
        <f t="shared" si="0"/>
        <v>14710.17051</v>
      </c>
      <c r="H190" s="2">
        <f t="shared" si="1"/>
        <v>0.40000000000145519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1095.94</v>
      </c>
      <c r="D191" s="1">
        <f>'PR-RAS'!E195</f>
        <v>5016.5</v>
      </c>
      <c r="E191" s="1">
        <v>0</v>
      </c>
      <c r="F191" s="1">
        <v>0</v>
      </c>
      <c r="G191" s="2">
        <f t="shared" si="0"/>
        <v>2114.4985999999999</v>
      </c>
      <c r="H191" s="2">
        <f t="shared" si="1"/>
        <v>0.55999999999994543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3750.21</v>
      </c>
      <c r="D193" s="1">
        <f>'PR-RAS'!E197</f>
        <v>4630.51</v>
      </c>
      <c r="E193" s="1">
        <v>0</v>
      </c>
      <c r="F193" s="1">
        <v>0</v>
      </c>
      <c r="G193" s="2">
        <f t="shared" si="0"/>
        <v>2498.15616</v>
      </c>
      <c r="H193" s="2">
        <f t="shared" si="1"/>
        <v>0.6999999999998181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1495.53</v>
      </c>
      <c r="D194" s="1">
        <f>'PR-RAS'!E198</f>
        <v>165.9</v>
      </c>
      <c r="E194" s="1">
        <v>0</v>
      </c>
      <c r="F194" s="1">
        <v>0</v>
      </c>
      <c r="G194" s="2">
        <f t="shared" si="0"/>
        <v>352.67469</v>
      </c>
      <c r="H194" s="2">
        <f t="shared" si="1"/>
        <v>0.5700000000000216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3937.25</v>
      </c>
      <c r="D197" s="1">
        <f>'PR-RAS'!E201</f>
        <v>23963.42</v>
      </c>
      <c r="E197" s="1">
        <v>0</v>
      </c>
      <c r="F197" s="1">
        <v>0</v>
      </c>
      <c r="G197" s="2">
        <f t="shared" si="0"/>
        <v>10165.361639999999</v>
      </c>
      <c r="H197" s="2">
        <f t="shared" si="1"/>
        <v>0.66999999999825377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492.19000000000005</v>
      </c>
      <c r="D198" s="1">
        <f>'PR-RAS'!E202</f>
        <v>860.66000000000008</v>
      </c>
      <c r="E198" s="1">
        <v>0</v>
      </c>
      <c r="F198" s="1">
        <v>0</v>
      </c>
      <c r="G198" s="2">
        <f t="shared" si="0"/>
        <v>436.06147000000004</v>
      </c>
      <c r="H198" s="2">
        <f t="shared" si="1"/>
        <v>0.52999999999997272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492.19000000000005</v>
      </c>
      <c r="D212" s="1">
        <f>'PR-RAS'!E216</f>
        <v>860.66000000000008</v>
      </c>
      <c r="E212" s="1">
        <v>0</v>
      </c>
      <c r="F212" s="1">
        <v>0</v>
      </c>
      <c r="G212" s="2">
        <f t="shared" si="0"/>
        <v>467.05061000000001</v>
      </c>
      <c r="H212" s="2">
        <f t="shared" si="1"/>
        <v>0.52999999999997272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347.85</v>
      </c>
      <c r="D213" s="1">
        <f>'PR-RAS'!E217</f>
        <v>463.97</v>
      </c>
      <c r="E213" s="1">
        <v>0</v>
      </c>
      <c r="F213" s="1">
        <v>0</v>
      </c>
      <c r="G213" s="2">
        <f t="shared" si="0"/>
        <v>270.46747999999997</v>
      </c>
      <c r="H213" s="2">
        <f t="shared" si="1"/>
        <v>0.17999999999994998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396.69</v>
      </c>
      <c r="E214" s="1">
        <v>0</v>
      </c>
      <c r="F214" s="1">
        <v>0</v>
      </c>
      <c r="G214" s="2">
        <f t="shared" si="0"/>
        <v>168.98993999999999</v>
      </c>
      <c r="H214" s="2">
        <f t="shared" si="1"/>
        <v>0.31000000000000227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144.34</v>
      </c>
      <c r="D216" s="1">
        <f>'PR-RAS'!E220</f>
        <v>0</v>
      </c>
      <c r="E216" s="1">
        <v>0</v>
      </c>
      <c r="F216" s="1">
        <v>0</v>
      </c>
      <c r="G216" s="2">
        <f t="shared" si="0"/>
        <v>31.033100000000001</v>
      </c>
      <c r="H216" s="2">
        <f t="shared" si="1"/>
        <v>0.34000000000000341</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87.5</v>
      </c>
      <c r="D217" s="1">
        <f>'PR-RAS'!E221</f>
        <v>0</v>
      </c>
      <c r="E217" s="1">
        <v>0</v>
      </c>
      <c r="F217" s="1">
        <v>0</v>
      </c>
      <c r="G217" s="2">
        <f t="shared" si="0"/>
        <v>18.899999999999999</v>
      </c>
      <c r="H217" s="2">
        <f t="shared" si="1"/>
        <v>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87.5</v>
      </c>
      <c r="D221" s="1">
        <f>'PR-RAS'!E225</f>
        <v>0</v>
      </c>
      <c r="E221" s="1">
        <v>0</v>
      </c>
      <c r="F221" s="1">
        <v>0</v>
      </c>
      <c r="G221" s="2">
        <f t="shared" si="0"/>
        <v>19.25</v>
      </c>
      <c r="H221" s="2">
        <f t="shared" si="1"/>
        <v>0.5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87.5</v>
      </c>
      <c r="D223" s="1">
        <f>'PR-RAS'!E227</f>
        <v>0</v>
      </c>
      <c r="E223" s="1">
        <v>0</v>
      </c>
      <c r="F223" s="1">
        <v>0</v>
      </c>
      <c r="G223" s="2">
        <f t="shared" si="0"/>
        <v>19.425000000000001</v>
      </c>
      <c r="H223" s="2">
        <f t="shared" si="1"/>
        <v>0.5</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21955.51</v>
      </c>
      <c r="D226" s="1">
        <f>'PR-RAS'!E230</f>
        <v>19510.060000000001</v>
      </c>
      <c r="E226" s="1">
        <v>0</v>
      </c>
      <c r="F226" s="1">
        <v>0</v>
      </c>
      <c r="G226" s="2">
        <f t="shared" si="0"/>
        <v>13719.516750000001</v>
      </c>
      <c r="H226" s="2">
        <f t="shared" si="1"/>
        <v>0.55000000000291038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21955.51</v>
      </c>
      <c r="D246" s="1">
        <f>'PR-RAS'!E250</f>
        <v>19510.060000000001</v>
      </c>
      <c r="E246" s="1">
        <v>0</v>
      </c>
      <c r="F246" s="1">
        <v>0</v>
      </c>
      <c r="G246" s="2">
        <f t="shared" si="0"/>
        <v>14939.029350000001</v>
      </c>
      <c r="H246" s="2">
        <f t="shared" si="1"/>
        <v>0.55000000000291038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21955.51</v>
      </c>
      <c r="D247" s="1">
        <f>'PR-RAS'!E251</f>
        <v>19510.060000000001</v>
      </c>
      <c r="E247" s="1">
        <v>0</v>
      </c>
      <c r="F247" s="1">
        <v>0</v>
      </c>
      <c r="G247" s="2">
        <f t="shared" si="0"/>
        <v>15000.004980000002</v>
      </c>
      <c r="H247" s="2">
        <f t="shared" si="1"/>
        <v>0.55000000000291038</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20945.48</v>
      </c>
      <c r="D258" s="1">
        <f>'PR-RAS'!E262</f>
        <v>7272.5</v>
      </c>
      <c r="E258" s="1">
        <v>0</v>
      </c>
      <c r="F258" s="1">
        <v>0</v>
      </c>
      <c r="G258" s="2">
        <f t="shared" si="0"/>
        <v>9121.0533599999999</v>
      </c>
      <c r="H258" s="2">
        <f t="shared" si="1"/>
        <v>0.97999999999956344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20945.48</v>
      </c>
      <c r="D265" s="1">
        <f>'PR-RAS'!E269</f>
        <v>7272.5</v>
      </c>
      <c r="E265" s="1">
        <v>0</v>
      </c>
      <c r="F265" s="1">
        <v>0</v>
      </c>
      <c r="G265" s="2">
        <f t="shared" si="0"/>
        <v>9369.486719999999</v>
      </c>
      <c r="H265" s="2">
        <f t="shared" si="1"/>
        <v>0.97999999999956344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20945.48</v>
      </c>
      <c r="D266" s="1">
        <f>'PR-RAS'!E270</f>
        <v>7272.5</v>
      </c>
      <c r="E266" s="1">
        <v>0</v>
      </c>
      <c r="F266" s="1">
        <v>0</v>
      </c>
      <c r="G266" s="2">
        <f t="shared" si="0"/>
        <v>9404.9771999999994</v>
      </c>
      <c r="H266" s="2">
        <f t="shared" si="1"/>
        <v>0.97999999999956344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8183.51</v>
      </c>
      <c r="D269" s="1">
        <f>'PR-RAS'!E273</f>
        <v>5906.56</v>
      </c>
      <c r="E269" s="1">
        <v>0</v>
      </c>
      <c r="F269" s="1">
        <v>0</v>
      </c>
      <c r="G269" s="2">
        <f t="shared" si="0"/>
        <v>5359.0968400000002</v>
      </c>
      <c r="H269" s="2">
        <f t="shared" si="1"/>
        <v>0.92999999999938154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7808.51</v>
      </c>
      <c r="D270" s="1">
        <f>'PR-RAS'!E274</f>
        <v>5906.56</v>
      </c>
      <c r="E270" s="1">
        <v>0</v>
      </c>
      <c r="F270" s="1">
        <v>0</v>
      </c>
      <c r="G270" s="2">
        <f t="shared" si="0"/>
        <v>5278.2184700000007</v>
      </c>
      <c r="H270" s="2">
        <f t="shared" si="1"/>
        <v>0.92999999999938154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7808.51</v>
      </c>
      <c r="D271" s="1">
        <f>'PR-RAS'!E275</f>
        <v>5906.56</v>
      </c>
      <c r="E271" s="1">
        <v>0</v>
      </c>
      <c r="F271" s="1">
        <v>0</v>
      </c>
      <c r="G271" s="2">
        <f t="shared" si="0"/>
        <v>5297.8401000000003</v>
      </c>
      <c r="H271" s="2">
        <f t="shared" si="1"/>
        <v>0.92999999999938154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375</v>
      </c>
      <c r="D274" s="1">
        <f>'PR-RAS'!E278</f>
        <v>0</v>
      </c>
      <c r="E274" s="1">
        <v>0</v>
      </c>
      <c r="F274" s="1">
        <v>0</v>
      </c>
      <c r="G274" s="2">
        <f t="shared" si="0"/>
        <v>102.37500000000001</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375</v>
      </c>
      <c r="D276" s="1">
        <f>'PR-RAS'!E280</f>
        <v>0</v>
      </c>
      <c r="E276" s="1">
        <v>0</v>
      </c>
      <c r="F276" s="1">
        <v>0</v>
      </c>
      <c r="G276" s="2">
        <f t="shared" si="12"/>
        <v>103.12500000000001</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140224.34</v>
      </c>
      <c r="D295" s="1">
        <f>'PR-RAS'!E299</f>
        <v>209042.83</v>
      </c>
      <c r="E295" s="1">
        <v>0</v>
      </c>
      <c r="F295" s="1">
        <v>0</v>
      </c>
      <c r="G295" s="2">
        <f t="shared" si="12"/>
        <v>164143.13999999998</v>
      </c>
      <c r="H295" s="2">
        <f t="shared" si="13"/>
        <v>0.51000000000931323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162365.32999999999</v>
      </c>
      <c r="D296" s="1">
        <f>'PR-RAS'!E300</f>
        <v>114164.85</v>
      </c>
      <c r="E296" s="1">
        <v>0</v>
      </c>
      <c r="F296" s="1">
        <v>0</v>
      </c>
      <c r="G296" s="2">
        <f t="shared" si="12"/>
        <v>115255.03385000001</v>
      </c>
      <c r="H296" s="2">
        <f t="shared" si="13"/>
        <v>0.47999999998137355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37892.239999999998</v>
      </c>
      <c r="D355" s="1">
        <f>'PR-RAS'!E360</f>
        <v>48271.25</v>
      </c>
      <c r="E355" s="1">
        <v>0</v>
      </c>
      <c r="F355" s="1">
        <v>0</v>
      </c>
      <c r="G355" s="2">
        <f t="shared" si="12"/>
        <v>47589.897959999995</v>
      </c>
      <c r="H355" s="2">
        <f t="shared" si="13"/>
        <v>0.48999999999796273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37892.239999999998</v>
      </c>
      <c r="D368" s="1">
        <f>'PR-RAS'!E373</f>
        <v>48271.25</v>
      </c>
      <c r="E368" s="1">
        <v>0</v>
      </c>
      <c r="F368" s="1">
        <v>0</v>
      </c>
      <c r="G368" s="2">
        <f t="shared" si="12"/>
        <v>49337.549579999999</v>
      </c>
      <c r="H368" s="2">
        <f t="shared" si="13"/>
        <v>0.48999999999796273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13367.75</v>
      </c>
      <c r="D369" s="1">
        <f>'PR-RAS'!E374</f>
        <v>19390</v>
      </c>
      <c r="E369" s="1">
        <v>0</v>
      </c>
      <c r="F369" s="1">
        <v>0</v>
      </c>
      <c r="G369" s="2">
        <f t="shared" si="12"/>
        <v>19190.371999999999</v>
      </c>
      <c r="H369" s="2">
        <f t="shared" si="13"/>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2625</v>
      </c>
      <c r="D371" s="1">
        <f>'PR-RAS'!E376</f>
        <v>0</v>
      </c>
      <c r="E371" s="1">
        <v>0</v>
      </c>
      <c r="F371" s="1">
        <v>0</v>
      </c>
      <c r="G371" s="2">
        <f t="shared" si="12"/>
        <v>971.25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10742.75</v>
      </c>
      <c r="D373" s="1">
        <f>'PR-RAS'!E378</f>
        <v>19390</v>
      </c>
      <c r="E373" s="1">
        <v>0</v>
      </c>
      <c r="F373" s="1">
        <v>0</v>
      </c>
      <c r="G373" s="2">
        <f t="shared" si="12"/>
        <v>18422.463</v>
      </c>
      <c r="H373" s="2">
        <f t="shared" si="13"/>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2474.4899999999998</v>
      </c>
      <c r="D374" s="1">
        <f>'PR-RAS'!E379</f>
        <v>0</v>
      </c>
      <c r="E374" s="1">
        <v>0</v>
      </c>
      <c r="F374" s="1">
        <v>0</v>
      </c>
      <c r="G374" s="2">
        <f t="shared" si="12"/>
        <v>922.98476999999991</v>
      </c>
      <c r="H374" s="2">
        <f t="shared" si="13"/>
        <v>0.48999999999978172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99.49</v>
      </c>
      <c r="D375" s="1">
        <f>'PR-RAS'!E380</f>
        <v>0</v>
      </c>
      <c r="E375" s="1">
        <v>0</v>
      </c>
      <c r="F375" s="1">
        <v>0</v>
      </c>
      <c r="G375" s="2">
        <f t="shared" si="12"/>
        <v>37.20926</v>
      </c>
      <c r="H375" s="2">
        <f t="shared" si="13"/>
        <v>0.48999999999999488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2375</v>
      </c>
      <c r="D377" s="1">
        <f>'PR-RAS'!E382</f>
        <v>0</v>
      </c>
      <c r="E377" s="1">
        <v>0</v>
      </c>
      <c r="F377" s="1">
        <v>0</v>
      </c>
      <c r="G377" s="2">
        <f t="shared" si="12"/>
        <v>893</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22050</v>
      </c>
      <c r="D396" s="1">
        <f>'PR-RAS'!E401</f>
        <v>28881.25</v>
      </c>
      <c r="E396" s="1">
        <v>0</v>
      </c>
      <c r="F396" s="1">
        <v>0</v>
      </c>
      <c r="G396" s="2">
        <f t="shared" si="12"/>
        <v>31525.9375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1687.5</v>
      </c>
      <c r="D398" s="1">
        <f>'PR-RAS'!E403</f>
        <v>0</v>
      </c>
      <c r="E398" s="1">
        <v>0</v>
      </c>
      <c r="F398" s="1">
        <v>0</v>
      </c>
      <c r="G398" s="2">
        <f t="shared" si="12"/>
        <v>669.9375</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2981.25</v>
      </c>
      <c r="E399" s="1">
        <v>0</v>
      </c>
      <c r="F399" s="1">
        <v>0</v>
      </c>
      <c r="G399" s="2">
        <f t="shared" si="12"/>
        <v>2373.0750000000003</v>
      </c>
      <c r="H399" s="2">
        <f t="shared" si="13"/>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20362.5</v>
      </c>
      <c r="D400" s="1">
        <f>'PR-RAS'!E405</f>
        <v>25900</v>
      </c>
      <c r="E400" s="1">
        <v>0</v>
      </c>
      <c r="F400" s="1">
        <v>0</v>
      </c>
      <c r="G400" s="2">
        <f t="shared" si="12"/>
        <v>28792.837500000001</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37892.239999999998</v>
      </c>
      <c r="D413" s="1">
        <f>'PR-RAS'!E418</f>
        <v>48271.25</v>
      </c>
      <c r="E413" s="1">
        <v>0</v>
      </c>
      <c r="F413" s="1">
        <v>0</v>
      </c>
      <c r="G413" s="2">
        <f t="shared" si="12"/>
        <v>55387.112879999993</v>
      </c>
      <c r="H413" s="2">
        <f t="shared" si="13"/>
        <v>0.48999999999796273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302589.67</v>
      </c>
      <c r="D417" s="1">
        <f>'PR-RAS'!E422</f>
        <v>323207.67999999999</v>
      </c>
      <c r="E417" s="1">
        <v>0</v>
      </c>
      <c r="F417" s="1">
        <v>0</v>
      </c>
      <c r="G417" s="2">
        <f t="shared" si="12"/>
        <v>394786.09247999999</v>
      </c>
      <c r="H417" s="2">
        <f t="shared" si="13"/>
        <v>0.65000000002328306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178116.58</v>
      </c>
      <c r="D418" s="1">
        <f>'PR-RAS'!E423</f>
        <v>257314.08</v>
      </c>
      <c r="E418" s="1">
        <v>0</v>
      </c>
      <c r="F418" s="1">
        <v>0</v>
      </c>
      <c r="G418" s="2">
        <f t="shared" si="12"/>
        <v>288874.55657999997</v>
      </c>
      <c r="H418" s="2">
        <f t="shared" si="13"/>
        <v>0.5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124473.09</v>
      </c>
      <c r="D419" s="1">
        <f>'PR-RAS'!E424</f>
        <v>65893.600000000006</v>
      </c>
      <c r="E419" s="1">
        <v>0</v>
      </c>
      <c r="F419" s="1">
        <v>0</v>
      </c>
      <c r="G419" s="2">
        <f t="shared" si="12"/>
        <v>107116.80121999999</v>
      </c>
      <c r="H419" s="2">
        <f t="shared" si="13"/>
        <v>0.48999999999068677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302589.67</v>
      </c>
      <c r="D637" s="1">
        <f>'PR-RAS'!E643</f>
        <v>323207.67999999999</v>
      </c>
      <c r="E637" s="1">
        <v>0</v>
      </c>
      <c r="F637" s="1">
        <v>0</v>
      </c>
      <c r="G637" s="2">
        <f t="shared" si="14"/>
        <v>603567.19908000005</v>
      </c>
      <c r="H637" s="2">
        <f t="shared" si="15"/>
        <v>0.65000000002328306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178116.58</v>
      </c>
      <c r="D638" s="1">
        <f>'PR-RAS'!E644</f>
        <v>257314.08</v>
      </c>
      <c r="E638" s="1">
        <v>0</v>
      </c>
      <c r="F638" s="1">
        <v>0</v>
      </c>
      <c r="G638" s="2">
        <f t="shared" si="14"/>
        <v>441278.39938000002</v>
      </c>
      <c r="H638" s="2">
        <f t="shared" si="15"/>
        <v>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124473.09</v>
      </c>
      <c r="D639" s="1">
        <f>'PR-RAS'!E645</f>
        <v>65893.600000000006</v>
      </c>
      <c r="E639" s="1">
        <v>0</v>
      </c>
      <c r="F639" s="1">
        <v>0</v>
      </c>
      <c r="G639" s="2">
        <f t="shared" si="14"/>
        <v>163494.06502000001</v>
      </c>
      <c r="H639" s="2">
        <f t="shared" si="15"/>
        <v>0.48999999999068677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124473.09</v>
      </c>
      <c r="D643" s="1">
        <f>'PR-RAS'!E649</f>
        <v>65893.600000000006</v>
      </c>
      <c r="E643" s="1">
        <v>0</v>
      </c>
      <c r="F643" s="1">
        <v>0</v>
      </c>
      <c r="G643" s="2">
        <f t="shared" si="14"/>
        <v>164519.10618</v>
      </c>
      <c r="H643" s="2">
        <f t="shared" si="15"/>
        <v>0.48999999999068677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152932.65</v>
      </c>
      <c r="D646" s="1">
        <f>'PR-RAS'!E653</f>
        <v>357953.32</v>
      </c>
      <c r="E646" s="1">
        <v>0</v>
      </c>
      <c r="F646" s="1">
        <v>0</v>
      </c>
      <c r="G646" s="2">
        <f t="shared" si="14"/>
        <v>560401.34205000009</v>
      </c>
      <c r="H646" s="2">
        <f t="shared" si="15"/>
        <v>0.67000000001280569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306447.71999999997</v>
      </c>
      <c r="D647" s="1">
        <f>'PR-RAS'!E654</f>
        <v>342436.86</v>
      </c>
      <c r="E647" s="1">
        <v>0</v>
      </c>
      <c r="F647" s="1">
        <v>0</v>
      </c>
      <c r="G647" s="2">
        <f t="shared" si="14"/>
        <v>640393.65023999999</v>
      </c>
      <c r="H647" s="2">
        <f t="shared" si="15"/>
        <v>0.42000000004190952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206770.71</v>
      </c>
      <c r="D648" s="1">
        <f>'PR-RAS'!E655</f>
        <v>300679.95</v>
      </c>
      <c r="E648" s="1">
        <v>0</v>
      </c>
      <c r="F648" s="1">
        <v>0</v>
      </c>
      <c r="G648" s="2">
        <f t="shared" si="14"/>
        <v>522860.50466999999</v>
      </c>
      <c r="H648" s="2">
        <f t="shared" si="15"/>
        <v>0.33999999999650754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252609.66</v>
      </c>
      <c r="D649" s="1">
        <f>'PR-RAS'!E656</f>
        <v>399710.22999999992</v>
      </c>
      <c r="E649" s="1">
        <v>0</v>
      </c>
      <c r="F649" s="1">
        <v>0</v>
      </c>
      <c r="G649" s="2">
        <f t="shared" si="14"/>
        <v>681715.51775999996</v>
      </c>
      <c r="H649" s="2">
        <f t="shared" si="15"/>
        <v>0.56999999991967343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v>
      </c>
      <c r="D650" s="1">
        <f>'PR-RAS'!E657</f>
        <v>14</v>
      </c>
      <c r="E650" s="1">
        <v>0</v>
      </c>
      <c r="F650" s="1">
        <v>0</v>
      </c>
      <c r="G650" s="2">
        <f t="shared" si="14"/>
        <v>20.768000000000001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v>
      </c>
      <c r="D652" s="1">
        <f>'PR-RAS'!E659</f>
        <v>14</v>
      </c>
      <c r="E652" s="1">
        <v>0</v>
      </c>
      <c r="F652" s="1">
        <v>0</v>
      </c>
      <c r="G652" s="2">
        <f t="shared" si="14"/>
        <v>20.832000000000001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105326.18</v>
      </c>
      <c r="D654" s="1">
        <f>'PR-RAS'!E661</f>
        <v>135486.18</v>
      </c>
      <c r="E654" s="1">
        <v>0</v>
      </c>
      <c r="F654" s="1">
        <v>0</v>
      </c>
      <c r="G654" s="2">
        <f t="shared" si="14"/>
        <v>245722.94662</v>
      </c>
      <c r="H654" s="2">
        <f t="shared" si="15"/>
        <v>0.35999999998603016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11491.13</v>
      </c>
      <c r="E657" s="1">
        <v>0</v>
      </c>
      <c r="F657" s="1">
        <v>0</v>
      </c>
      <c r="G657" s="2">
        <f t="shared" si="16"/>
        <v>15076.36256</v>
      </c>
      <c r="H657" s="2">
        <f t="shared" si="17"/>
        <v>0.12999999999919964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153516.81</v>
      </c>
      <c r="D662" s="1">
        <f>'PR-RAS'!E669</f>
        <v>11364</v>
      </c>
      <c r="E662" s="1">
        <v>0</v>
      </c>
      <c r="F662" s="1">
        <v>0</v>
      </c>
      <c r="G662" s="2">
        <f t="shared" si="14"/>
        <v>116497.81941000001</v>
      </c>
      <c r="H662" s="2">
        <f t="shared" si="15"/>
        <v>0.19000000000232831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40123.800000000003</v>
      </c>
      <c r="E695" s="1">
        <v>0</v>
      </c>
      <c r="F695" s="1">
        <v>0</v>
      </c>
      <c r="G695" s="2">
        <f t="shared" si="14"/>
        <v>55691.8344</v>
      </c>
      <c r="H695" s="2">
        <f t="shared" si="15"/>
        <v>0.19999999999708962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5795.48</v>
      </c>
      <c r="D836" s="1">
        <f>'PR-RAS'!E843</f>
        <v>7272.5</v>
      </c>
      <c r="E836" s="1">
        <v>0</v>
      </c>
      <c r="F836" s="1">
        <v>0</v>
      </c>
      <c r="G836" s="2">
        <f t="shared" si="14"/>
        <v>16984.300799999997</v>
      </c>
      <c r="H836" s="2">
        <f t="shared" si="15"/>
        <v>0.97999999999956344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8750</v>
      </c>
      <c r="D838" s="1">
        <f>'PR-RAS'!E845</f>
        <v>0</v>
      </c>
      <c r="E838" s="1">
        <v>0</v>
      </c>
      <c r="F838" s="1">
        <v>0</v>
      </c>
      <c r="G838" s="2">
        <f t="shared" si="34"/>
        <v>7323.75</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100</v>
      </c>
      <c r="D839" s="1">
        <f>'PR-RAS'!E846</f>
        <v>0</v>
      </c>
      <c r="E839" s="1">
        <v>0</v>
      </c>
      <c r="F839" s="1">
        <v>0</v>
      </c>
      <c r="G839" s="2">
        <f t="shared" si="34"/>
        <v>83.8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6300</v>
      </c>
      <c r="D841" s="1">
        <f>'PR-RAS'!E848</f>
        <v>0</v>
      </c>
      <c r="E841" s="1">
        <v>0</v>
      </c>
      <c r="F841" s="1">
        <v>0</v>
      </c>
      <c r="G841" s="2">
        <f t="shared" si="34"/>
        <v>5292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774388.5</v>
      </c>
      <c r="D1582" s="6"/>
      <c r="E1582" s="6">
        <v>0</v>
      </c>
      <c r="F1582" s="6">
        <v>0</v>
      </c>
      <c r="G1582" s="7">
        <f t="shared" ref="G1582:G1686" si="70">B1582/1000*C1582</f>
        <v>774.38850000000002</v>
      </c>
      <c r="H1582" s="7">
        <f t="shared" ref="H1582:H1686" si="71">ABS(C1582-ROUND(C1582,0))</f>
        <v>0.5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208364.78</v>
      </c>
      <c r="D1583" s="1">
        <v>0</v>
      </c>
      <c r="E1583" s="1">
        <v>0</v>
      </c>
      <c r="F1583" s="1">
        <v>0</v>
      </c>
      <c r="G1583" s="2">
        <f t="shared" si="70"/>
        <v>416.72955999999999</v>
      </c>
      <c r="H1583" s="2">
        <f t="shared" si="71"/>
        <v>0.22000000000116415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140864.35</v>
      </c>
      <c r="D1585" s="1">
        <v>0</v>
      </c>
      <c r="E1585" s="1">
        <v>0</v>
      </c>
      <c r="F1585" s="1">
        <v>0</v>
      </c>
      <c r="G1585" s="2">
        <f t="shared" si="70"/>
        <v>563.45740000000001</v>
      </c>
      <c r="H1585" s="2">
        <f t="shared" si="71"/>
        <v>0.35000000000582077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78610.55</v>
      </c>
      <c r="D1586" s="1">
        <v>0</v>
      </c>
      <c r="E1586" s="1">
        <v>0</v>
      </c>
      <c r="F1586" s="1">
        <v>0</v>
      </c>
      <c r="G1586" s="2">
        <f t="shared" si="70"/>
        <v>393.05275</v>
      </c>
      <c r="H1586" s="2">
        <f t="shared" si="71"/>
        <v>0.44999999999708962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57840.51</v>
      </c>
      <c r="D1587" s="1">
        <v>0</v>
      </c>
      <c r="E1587" s="1">
        <v>0</v>
      </c>
      <c r="F1587" s="1">
        <v>0</v>
      </c>
      <c r="G1587" s="2">
        <f t="shared" si="70"/>
        <v>347.04306000000003</v>
      </c>
      <c r="H1587" s="2">
        <f t="shared" si="71"/>
        <v>0.48999999999796273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463.97</v>
      </c>
      <c r="D1588" s="1">
        <v>0</v>
      </c>
      <c r="E1588" s="1">
        <v>0</v>
      </c>
      <c r="F1588" s="1">
        <v>0</v>
      </c>
      <c r="G1588" s="2">
        <f t="shared" si="70"/>
        <v>3.2477900000000002</v>
      </c>
      <c r="H1588" s="2">
        <f t="shared" si="71"/>
        <v>2.9999999999972715E-2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3949.32</v>
      </c>
      <c r="D1591" s="1">
        <v>0</v>
      </c>
      <c r="E1591" s="1">
        <v>0</v>
      </c>
      <c r="F1591" s="1">
        <v>0</v>
      </c>
      <c r="G1591" s="2">
        <f t="shared" si="70"/>
        <v>39.493200000000002</v>
      </c>
      <c r="H1591" s="2">
        <f t="shared" si="71"/>
        <v>0.32000000000016371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48271.25</v>
      </c>
      <c r="D1594" s="1">
        <v>0</v>
      </c>
      <c r="E1594" s="1">
        <v>0</v>
      </c>
      <c r="F1594" s="1">
        <v>0</v>
      </c>
      <c r="G1594" s="2">
        <f t="shared" si="70"/>
        <v>627.52625</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19229.18</v>
      </c>
      <c r="D1601" s="1">
        <v>0</v>
      </c>
      <c r="E1601" s="1">
        <v>0</v>
      </c>
      <c r="F1601" s="1">
        <v>0</v>
      </c>
      <c r="G1601" s="2">
        <f>B1601/1000*C1601</f>
        <v>384.58359999999999</v>
      </c>
      <c r="H1601" s="2">
        <f>ABS(C1601-ROUND(C1601,0))</f>
        <v>0.18000000000029104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232501.47000000003</v>
      </c>
      <c r="D1602" s="1">
        <v>0</v>
      </c>
      <c r="E1602" s="1">
        <v>0</v>
      </c>
      <c r="F1602" s="1">
        <v>0</v>
      </c>
      <c r="G1602" s="2">
        <f t="shared" si="70"/>
        <v>4882.5308700000005</v>
      </c>
      <c r="H1602" s="2">
        <f t="shared" si="71"/>
        <v>0.47000000003026798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159211.86000000002</v>
      </c>
      <c r="D1604" s="1">
        <v>0</v>
      </c>
      <c r="E1604" s="1">
        <v>0</v>
      </c>
      <c r="F1604" s="1">
        <v>0</v>
      </c>
      <c r="G1604" s="2">
        <f t="shared" si="70"/>
        <v>3661.8727800000001</v>
      </c>
      <c r="H1604" s="2">
        <f t="shared" si="71"/>
        <v>0.13999999998486601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78158.78</v>
      </c>
      <c r="D1605" s="1">
        <v>0</v>
      </c>
      <c r="E1605" s="1">
        <v>0</v>
      </c>
      <c r="F1605" s="1">
        <v>0</v>
      </c>
      <c r="G1605" s="2">
        <f t="shared" si="70"/>
        <v>1875.8107199999999</v>
      </c>
      <c r="H1605" s="2">
        <f t="shared" si="71"/>
        <v>0.22000000000116415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75746.86</v>
      </c>
      <c r="D1606" s="1">
        <v>0</v>
      </c>
      <c r="E1606" s="1">
        <v>0</v>
      </c>
      <c r="F1606" s="1">
        <v>0</v>
      </c>
      <c r="G1606" s="2">
        <f t="shared" si="70"/>
        <v>1893.6715000000002</v>
      </c>
      <c r="H1606" s="2">
        <f t="shared" si="71"/>
        <v>0.13999999999941792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962.19</v>
      </c>
      <c r="D1607" s="1">
        <v>0</v>
      </c>
      <c r="E1607" s="1">
        <v>0</v>
      </c>
      <c r="F1607" s="1">
        <v>0</v>
      </c>
      <c r="G1607" s="2">
        <f t="shared" si="70"/>
        <v>25.016940000000002</v>
      </c>
      <c r="H1607" s="2">
        <f t="shared" si="71"/>
        <v>0.19000000000005457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4344.03</v>
      </c>
      <c r="D1610" s="1">
        <v>0</v>
      </c>
      <c r="E1610" s="1">
        <v>0</v>
      </c>
      <c r="F1610" s="1">
        <v>0</v>
      </c>
      <c r="G1610" s="2">
        <f t="shared" si="70"/>
        <v>125.97687000000001</v>
      </c>
      <c r="H1610" s="2">
        <f t="shared" si="71"/>
        <v>2.9999999999745341E-2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63521.25</v>
      </c>
      <c r="D1613" s="1">
        <v>0</v>
      </c>
      <c r="E1613" s="1">
        <v>0</v>
      </c>
      <c r="F1613" s="1">
        <v>0</v>
      </c>
      <c r="G1613" s="2">
        <f t="shared" si="70"/>
        <v>2032.68</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9768.36</v>
      </c>
      <c r="D1620" s="1">
        <v>0</v>
      </c>
      <c r="E1620" s="1">
        <v>0</v>
      </c>
      <c r="F1620" s="1">
        <v>0</v>
      </c>
      <c r="G1620" s="2">
        <f>B1620/1000*C1620</f>
        <v>380.96604000000002</v>
      </c>
      <c r="H1620" s="2">
        <f>ABS(C1620-ROUND(C1620,0))</f>
        <v>0.36000000000058208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750251.81</v>
      </c>
      <c r="D1621" s="1">
        <v>0</v>
      </c>
      <c r="E1621" s="1">
        <v>0</v>
      </c>
      <c r="F1621" s="1">
        <v>0</v>
      </c>
      <c r="G1621" s="2">
        <f t="shared" si="70"/>
        <v>30010.072400000005</v>
      </c>
      <c r="H1621" s="2">
        <f t="shared" si="71"/>
        <v>0.18999999994412065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750251.81</v>
      </c>
      <c r="D1681" s="1">
        <v>0</v>
      </c>
      <c r="E1681" s="1">
        <v>0</v>
      </c>
      <c r="F1681" s="1">
        <v>0</v>
      </c>
      <c r="G1681" s="2">
        <f t="shared" si="70"/>
        <v>75025.181000000011</v>
      </c>
      <c r="H1681" s="2">
        <f t="shared" si="71"/>
        <v>0.18999999994412065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25537.46</v>
      </c>
      <c r="D1683" s="1">
        <v>0</v>
      </c>
      <c r="E1683" s="1">
        <v>0</v>
      </c>
      <c r="F1683" s="1">
        <v>0</v>
      </c>
      <c r="G1683" s="2">
        <f t="shared" si="70"/>
        <v>2604.8209199999997</v>
      </c>
      <c r="H1683" s="2">
        <f t="shared" si="71"/>
        <v>0.45999999999912689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707571.79</v>
      </c>
      <c r="D1685" s="1">
        <v>0</v>
      </c>
      <c r="E1685" s="1">
        <v>0</v>
      </c>
      <c r="F1685" s="1">
        <v>0</v>
      </c>
      <c r="G1685" s="2">
        <f>B1685/1000*C1685</f>
        <v>73587.466159999996</v>
      </c>
      <c r="H1685" s="2">
        <f>ABS(C1685-ROUND(C1685,0))</f>
        <v>0.2099999999627471</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17142.560000000001</v>
      </c>
      <c r="D1686" s="13">
        <v>0</v>
      </c>
      <c r="E1686" s="13">
        <v>0</v>
      </c>
      <c r="F1686" s="13">
        <v>0</v>
      </c>
      <c r="G1686" s="14">
        <f t="shared" si="70"/>
        <v>1799.9688000000001</v>
      </c>
      <c r="H1686" s="14">
        <f t="shared" si="71"/>
        <v>0.43999999999869033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36820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302589.67</v>
      </c>
      <c r="I16" s="298">
        <f>'PR-RAS'!E6</f>
        <v>323207.67999999999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140224.34</v>
      </c>
      <c r="I17" s="298">
        <f>'PR-RAS'!E152</f>
        <v>209042.83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124473.09</v>
      </c>
      <c r="I18" s="298">
        <f>'PR-RAS'!E649</f>
        <v>65893.600000000006</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774388.5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750251.81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750251.81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56" sqref="E6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302589.67</v>
      </c>
      <c r="E6" s="59">
        <f>E7+E43+E49+E82+E106+E125+E134+E140</f>
        <v>323207.67999999999</v>
      </c>
      <c r="F6" s="44">
        <f t="shared" ref="F6:F132" si="0">IF(D6&lt;&gt;0,IF(E6/D6&gt;=100,"&gt;&gt;100",E6/D6*100),"-")</f>
        <v>106.81385124614467</v>
      </c>
    </row>
    <row r="7" spans="1:24" ht="12.75" customHeight="1" x14ac:dyDescent="0.2">
      <c r="A7" s="62">
        <v>61</v>
      </c>
      <c r="B7" s="228" t="s">
        <v>65</v>
      </c>
      <c r="C7" s="267" t="s">
        <v>66</v>
      </c>
      <c r="D7" s="59">
        <f>D8+D17+D23+D29+D36+D39</f>
        <v>104693.20999999999</v>
      </c>
      <c r="E7" s="59">
        <f>E8+E17+E23+E29+E36+E39</f>
        <v>147271.13999999998</v>
      </c>
      <c r="F7" s="44">
        <f t="shared" si="0"/>
        <v>140.66923728864555</v>
      </c>
    </row>
    <row r="8" spans="1:24" ht="12.75" customHeight="1" x14ac:dyDescent="0.2">
      <c r="A8" s="62">
        <v>611</v>
      </c>
      <c r="B8" s="228" t="s">
        <v>67</v>
      </c>
      <c r="C8" s="267" t="s">
        <v>68</v>
      </c>
      <c r="D8" s="59">
        <f>SUM(D9:D14)-D15-D16</f>
        <v>98460.859999999986</v>
      </c>
      <c r="E8" s="59">
        <f>SUM(E9:E14)-E15-E16</f>
        <v>135486.18</v>
      </c>
      <c r="F8" s="44">
        <f t="shared" si="0"/>
        <v>137.60409974074977</v>
      </c>
    </row>
    <row r="9" spans="1:24" ht="12.75" customHeight="1" x14ac:dyDescent="0.2">
      <c r="A9" s="62">
        <v>6111</v>
      </c>
      <c r="B9" s="64" t="s">
        <v>69</v>
      </c>
      <c r="C9" s="267" t="s">
        <v>70</v>
      </c>
      <c r="D9" s="193">
        <v>105326.18</v>
      </c>
      <c r="E9" s="193">
        <v>135486.18</v>
      </c>
      <c r="F9" s="44">
        <f t="shared" si="0"/>
        <v>128.63485602534908</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6865.32</v>
      </c>
      <c r="E15" s="193"/>
      <c r="F15" s="44">
        <f t="shared" si="0"/>
        <v>0</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5871.38</v>
      </c>
      <c r="E23" s="59">
        <f t="shared" si="2"/>
        <v>11491.13</v>
      </c>
      <c r="F23" s="44">
        <f t="shared" si="0"/>
        <v>195.71429544672631</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5871.38</v>
      </c>
      <c r="E27" s="193">
        <v>11491.13</v>
      </c>
      <c r="F27" s="44">
        <f t="shared" si="0"/>
        <v>195.71429544672631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360.97</v>
      </c>
      <c r="E29" s="59">
        <f>SUM(E30:E35)</f>
        <v>293.83</v>
      </c>
      <c r="F29" s="44">
        <f t="shared" si="0"/>
        <v>81.400116353159532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360.97</v>
      </c>
      <c r="E31" s="193">
        <v>293.83</v>
      </c>
      <c r="F31" s="44">
        <f t="shared" si="0"/>
        <v>81.400116353159532</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153516.81</v>
      </c>
      <c r="E49" s="59">
        <f>E50+E53+E58+E61+E64+E68+E71+E74+E77</f>
        <v>161699.46000000002</v>
      </c>
      <c r="F49" s="44">
        <f t="shared" si="0"/>
        <v>105.33013290205811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153516.81</v>
      </c>
      <c r="E58" s="59">
        <f t="shared" si="9"/>
        <v>11364</v>
      </c>
      <c r="F58" s="44">
        <f t="shared" si="0"/>
        <v>7.4024466766864165</v>
      </c>
    </row>
    <row r="59" spans="1:6" ht="24" x14ac:dyDescent="0.2">
      <c r="A59" s="62">
        <v>6331</v>
      </c>
      <c r="B59" s="64" t="s">
        <v>169</v>
      </c>
      <c r="C59" s="267" t="s">
        <v>170</v>
      </c>
      <c r="D59" s="193">
        <v>153516.81</v>
      </c>
      <c r="E59" s="193">
        <v>11364</v>
      </c>
      <c r="F59" s="44">
        <f t="shared" si="0"/>
        <v>7.4024466766864165</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110211.66</v>
      </c>
      <c r="F64" s="44" t="str">
        <f t="shared" si="0"/>
        <v>-</v>
      </c>
    </row>
    <row r="65" spans="1:6" ht="12.75" customHeight="1" x14ac:dyDescent="0.2">
      <c r="A65" s="62">
        <v>6351</v>
      </c>
      <c r="B65" s="64" t="s">
        <v>181</v>
      </c>
      <c r="C65" s="267" t="s">
        <v>182</v>
      </c>
      <c r="D65" s="193">
        <v>0</v>
      </c>
      <c r="E65" s="193">
        <v>110211.66</v>
      </c>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40123.800000000003</v>
      </c>
      <c r="F74" s="44" t="str">
        <f t="shared" si="0"/>
        <v>-</v>
      </c>
    </row>
    <row r="75" spans="1:6" ht="12.75" customHeight="1" x14ac:dyDescent="0.2">
      <c r="A75" s="62" t="s">
        <v>201</v>
      </c>
      <c r="B75" s="64" t="s">
        <v>202</v>
      </c>
      <c r="C75" s="267" t="s">
        <v>201</v>
      </c>
      <c r="D75" s="193">
        <v>0</v>
      </c>
      <c r="E75" s="193">
        <v>40123.800000000003</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22112.920000000002</v>
      </c>
      <c r="E82" s="59">
        <f t="shared" si="15"/>
        <v>11862.99</v>
      </c>
      <c r="F82" s="44">
        <f t="shared" si="0"/>
        <v>53.647324731423971</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22112.920000000002</v>
      </c>
      <c r="E91" s="59">
        <f t="shared" si="17"/>
        <v>11862.99</v>
      </c>
      <c r="F91" s="44">
        <f t="shared" si="0"/>
        <v>53.647324731423971</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21277.4</v>
      </c>
      <c r="E93" s="193">
        <v>11862.99</v>
      </c>
      <c r="F93" s="44">
        <f t="shared" si="0"/>
        <v>55.753945500860056</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835.52</v>
      </c>
      <c r="E97" s="193"/>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22266.73</v>
      </c>
      <c r="E106" s="59">
        <f>E107+E112+E120+E124</f>
        <v>2374.09</v>
      </c>
      <c r="F106" s="44">
        <f t="shared" si="0"/>
        <v>10.662050512131778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17931.89</v>
      </c>
      <c r="E112" s="59">
        <f t="shared" si="20"/>
        <v>849.8</v>
      </c>
      <c r="F112" s="44">
        <f t="shared" si="0"/>
        <v>4.739043123730962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10.08</v>
      </c>
      <c r="E114" s="193"/>
      <c r="F114" s="44">
        <f t="shared" si="0"/>
        <v>0</v>
      </c>
    </row>
    <row r="115" spans="1:6" ht="12.75" customHeight="1" x14ac:dyDescent="0.2">
      <c r="A115" s="62">
        <v>6524</v>
      </c>
      <c r="B115" s="63" t="s">
        <v>281</v>
      </c>
      <c r="C115" s="267" t="s">
        <v>282</v>
      </c>
      <c r="D115" s="193">
        <v>15957.61</v>
      </c>
      <c r="E115" s="193">
        <v>354.2</v>
      </c>
      <c r="F115" s="44">
        <f t="shared" si="0"/>
        <v>2.2196306339107172</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1964.2</v>
      </c>
      <c r="E117" s="193">
        <v>495.6</v>
      </c>
      <c r="F117" s="44">
        <f t="shared" si="0"/>
        <v>25.231646471846041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4334.84</v>
      </c>
      <c r="E120" s="59">
        <f t="shared" si="21"/>
        <v>1524.29</v>
      </c>
      <c r="F120" s="44">
        <f t="shared" si="0"/>
        <v>35.163696929990493</v>
      </c>
    </row>
    <row r="121" spans="1:6" ht="12.75" customHeight="1" x14ac:dyDescent="0.2">
      <c r="A121" s="62">
        <v>6531</v>
      </c>
      <c r="B121" s="63" t="s">
        <v>293</v>
      </c>
      <c r="C121" s="267" t="s">
        <v>294</v>
      </c>
      <c r="D121" s="193">
        <v>2577.02</v>
      </c>
      <c r="E121" s="193"/>
      <c r="F121" s="44">
        <f t="shared" si="0"/>
        <v>0</v>
      </c>
    </row>
    <row r="122" spans="1:6" ht="12.75" customHeight="1" x14ac:dyDescent="0.2">
      <c r="A122" s="62">
        <v>6532</v>
      </c>
      <c r="B122" s="63" t="s">
        <v>295</v>
      </c>
      <c r="C122" s="267" t="s">
        <v>296</v>
      </c>
      <c r="D122" s="193">
        <v>1011.82</v>
      </c>
      <c r="E122" s="193">
        <v>1014.29</v>
      </c>
      <c r="F122" s="44">
        <f t="shared" si="0"/>
        <v>100.24411456583186</v>
      </c>
    </row>
    <row r="123" spans="1:6" ht="12.75" customHeight="1" x14ac:dyDescent="0.2">
      <c r="A123" s="62">
        <v>6533</v>
      </c>
      <c r="B123" s="63" t="s">
        <v>297</v>
      </c>
      <c r="C123" s="267" t="s">
        <v>298</v>
      </c>
      <c r="D123" s="193">
        <v>746</v>
      </c>
      <c r="E123" s="193">
        <v>510</v>
      </c>
      <c r="F123" s="44">
        <f t="shared" si="0"/>
        <v>68.364611260053621</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140224.34</v>
      </c>
      <c r="E152" s="59">
        <f>E153+E164+E202+E221+E230+E262+E273</f>
        <v>209042.83</v>
      </c>
      <c r="F152" s="44">
        <f t="shared" si="26"/>
        <v>149.07742122373332</v>
      </c>
    </row>
    <row r="153" spans="1:6" ht="12.75" customHeight="1" x14ac:dyDescent="0.2">
      <c r="A153" s="62">
        <v>31</v>
      </c>
      <c r="B153" s="63" t="s">
        <v>356</v>
      </c>
      <c r="C153" s="267" t="s">
        <v>357</v>
      </c>
      <c r="D153" s="59">
        <f t="shared" ref="D153:E153" si="30">D154+D159+D160</f>
        <v>28690.229999999996</v>
      </c>
      <c r="E153" s="59">
        <f t="shared" si="30"/>
        <v>78610.549999999988</v>
      </c>
      <c r="F153" s="44">
        <f t="shared" si="26"/>
        <v>273.99762915807923</v>
      </c>
    </row>
    <row r="154" spans="1:6" ht="12.75" customHeight="1" x14ac:dyDescent="0.2">
      <c r="A154" s="62">
        <v>311</v>
      </c>
      <c r="B154" s="63" t="s">
        <v>358</v>
      </c>
      <c r="C154" s="267" t="s">
        <v>359</v>
      </c>
      <c r="D154" s="59">
        <f t="shared" ref="D154:E154" si="31">SUM(D155:D158)</f>
        <v>19640.28</v>
      </c>
      <c r="E154" s="59">
        <f t="shared" si="31"/>
        <v>67476.84</v>
      </c>
      <c r="F154" s="44">
        <f t="shared" si="26"/>
        <v>343.56353371744189</v>
      </c>
    </row>
    <row r="155" spans="1:6" ht="12.75" customHeight="1" x14ac:dyDescent="0.2">
      <c r="A155" s="62">
        <v>3111</v>
      </c>
      <c r="B155" s="63" t="s">
        <v>360</v>
      </c>
      <c r="C155" s="267" t="s">
        <v>361</v>
      </c>
      <c r="D155" s="193">
        <v>19640.28</v>
      </c>
      <c r="E155" s="193">
        <v>67476.84</v>
      </c>
      <c r="F155" s="44">
        <f t="shared" si="26"/>
        <v>343.56353371744189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6027.19</v>
      </c>
      <c r="E159" s="193"/>
      <c r="F159" s="44">
        <f t="shared" si="26"/>
        <v>0</v>
      </c>
    </row>
    <row r="160" spans="1:6" ht="12.75" customHeight="1" x14ac:dyDescent="0.2">
      <c r="A160" s="62">
        <v>313</v>
      </c>
      <c r="B160" s="64" t="s">
        <v>370</v>
      </c>
      <c r="C160" s="267" t="s">
        <v>371</v>
      </c>
      <c r="D160" s="59">
        <f t="shared" ref="D160:E160" si="32">SUM(D161:D163)</f>
        <v>3022.76</v>
      </c>
      <c r="E160" s="59">
        <f t="shared" si="32"/>
        <v>11133.71</v>
      </c>
      <c r="F160" s="44">
        <f t="shared" si="26"/>
        <v>368.32927523190722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3022.76</v>
      </c>
      <c r="E162" s="193">
        <v>11133.71</v>
      </c>
      <c r="F162" s="44">
        <f t="shared" si="26"/>
        <v>368.32927523190722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59869.919999999991</v>
      </c>
      <c r="E164" s="59">
        <f>E165+E170+E178+E188+E189+E194</f>
        <v>96882.5</v>
      </c>
      <c r="F164" s="44">
        <f t="shared" si="26"/>
        <v>161.82166269806274</v>
      </c>
    </row>
    <row r="165" spans="1:6" ht="12.75" customHeight="1" x14ac:dyDescent="0.2">
      <c r="A165" s="62">
        <v>321</v>
      </c>
      <c r="B165" s="63" t="s">
        <v>380</v>
      </c>
      <c r="C165" s="267" t="s">
        <v>381</v>
      </c>
      <c r="D165" s="59">
        <f t="shared" ref="D165:E165" si="33">SUM(D166:D169)</f>
        <v>2839.52</v>
      </c>
      <c r="E165" s="59">
        <f t="shared" si="33"/>
        <v>5131.2099999999991</v>
      </c>
      <c r="F165" s="44">
        <f t="shared" si="26"/>
        <v>180.70695047050202</v>
      </c>
    </row>
    <row r="166" spans="1:6" ht="12.75" customHeight="1" x14ac:dyDescent="0.2">
      <c r="A166" s="62">
        <v>3211</v>
      </c>
      <c r="B166" s="63" t="s">
        <v>382</v>
      </c>
      <c r="C166" s="267" t="s">
        <v>383</v>
      </c>
      <c r="D166" s="193">
        <v>1610.72</v>
      </c>
      <c r="E166" s="193">
        <v>1828.06</v>
      </c>
      <c r="F166" s="44">
        <f t="shared" si="26"/>
        <v>113.4933445912387</v>
      </c>
    </row>
    <row r="167" spans="1:6" ht="12.75" customHeight="1" x14ac:dyDescent="0.2">
      <c r="A167" s="62">
        <v>3212</v>
      </c>
      <c r="B167" s="63" t="s">
        <v>384</v>
      </c>
      <c r="C167" s="267" t="s">
        <v>385</v>
      </c>
      <c r="D167" s="193">
        <v>0</v>
      </c>
      <c r="E167" s="193">
        <v>295.43</v>
      </c>
      <c r="F167" s="44" t="str">
        <f t="shared" si="26"/>
        <v>-</v>
      </c>
    </row>
    <row r="168" spans="1:6" ht="12.75" customHeight="1" x14ac:dyDescent="0.2">
      <c r="A168" s="62">
        <v>3213</v>
      </c>
      <c r="B168" s="63" t="s">
        <v>386</v>
      </c>
      <c r="C168" s="267" t="s">
        <v>387</v>
      </c>
      <c r="D168" s="193">
        <v>274.8</v>
      </c>
      <c r="E168" s="193">
        <v>2053.7199999999998</v>
      </c>
      <c r="F168" s="44">
        <f t="shared" si="26"/>
        <v>747.3508005822415</v>
      </c>
    </row>
    <row r="169" spans="1:6" ht="12.75" customHeight="1" x14ac:dyDescent="0.2">
      <c r="A169" s="62">
        <v>3214</v>
      </c>
      <c r="B169" s="63" t="s">
        <v>388</v>
      </c>
      <c r="C169" s="267" t="s">
        <v>389</v>
      </c>
      <c r="D169" s="193">
        <v>954</v>
      </c>
      <c r="E169" s="193">
        <v>954</v>
      </c>
      <c r="F169" s="44">
        <f t="shared" si="26"/>
        <v>100</v>
      </c>
    </row>
    <row r="170" spans="1:6" ht="12.75" customHeight="1" x14ac:dyDescent="0.2">
      <c r="A170" s="62">
        <v>322</v>
      </c>
      <c r="B170" s="63" t="s">
        <v>390</v>
      </c>
      <c r="C170" s="267" t="s">
        <v>391</v>
      </c>
      <c r="D170" s="59">
        <f t="shared" ref="D170:E170" si="34">SUM(D171:D177)</f>
        <v>7470.21</v>
      </c>
      <c r="E170" s="59">
        <f t="shared" si="34"/>
        <v>11808.65</v>
      </c>
      <c r="F170" s="44">
        <f t="shared" si="26"/>
        <v>158.07654671019958</v>
      </c>
    </row>
    <row r="171" spans="1:6" ht="12.75" customHeight="1" x14ac:dyDescent="0.2">
      <c r="A171" s="62">
        <v>3221</v>
      </c>
      <c r="B171" s="63" t="s">
        <v>392</v>
      </c>
      <c r="C171" s="267" t="s">
        <v>393</v>
      </c>
      <c r="D171" s="193">
        <v>822.97</v>
      </c>
      <c r="E171" s="193">
        <v>3191.3</v>
      </c>
      <c r="F171" s="44">
        <f t="shared" si="26"/>
        <v>387.77841233580813</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6581.36</v>
      </c>
      <c r="E173" s="193">
        <v>8501.11</v>
      </c>
      <c r="F173" s="44">
        <f t="shared" si="26"/>
        <v>129.16950295987456</v>
      </c>
    </row>
    <row r="174" spans="1:6" ht="12.75" customHeight="1" x14ac:dyDescent="0.2">
      <c r="A174" s="62">
        <v>3224</v>
      </c>
      <c r="B174" s="64" t="s">
        <v>398</v>
      </c>
      <c r="C174" s="267" t="s">
        <v>399</v>
      </c>
      <c r="D174" s="193">
        <v>43.89</v>
      </c>
      <c r="E174" s="193">
        <v>116.24</v>
      </c>
      <c r="F174" s="44">
        <f t="shared" si="26"/>
        <v>264.84392800182269</v>
      </c>
    </row>
    <row r="175" spans="1:6" ht="12.75" customHeight="1" x14ac:dyDescent="0.2">
      <c r="A175" s="62">
        <v>3225</v>
      </c>
      <c r="B175" s="64" t="s">
        <v>400</v>
      </c>
      <c r="C175" s="267" t="s">
        <v>401</v>
      </c>
      <c r="D175" s="193">
        <v>21.99</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39281.259999999995</v>
      </c>
      <c r="E178" s="59">
        <f t="shared" si="35"/>
        <v>46166.31</v>
      </c>
      <c r="F178" s="44">
        <f t="shared" si="26"/>
        <v>117.52756912583762</v>
      </c>
    </row>
    <row r="179" spans="1:6" ht="12.75" customHeight="1" x14ac:dyDescent="0.2">
      <c r="A179" s="62">
        <v>3231</v>
      </c>
      <c r="B179" s="64" t="s">
        <v>408</v>
      </c>
      <c r="C179" s="267" t="s">
        <v>409</v>
      </c>
      <c r="D179" s="193">
        <v>1795.04</v>
      </c>
      <c r="E179" s="193">
        <v>1598.39</v>
      </c>
      <c r="F179" s="44">
        <f t="shared" si="26"/>
        <v>89.044812371869156</v>
      </c>
    </row>
    <row r="180" spans="1:6" ht="12.75" customHeight="1" x14ac:dyDescent="0.2">
      <c r="A180" s="62">
        <v>3232</v>
      </c>
      <c r="B180" s="64" t="s">
        <v>410</v>
      </c>
      <c r="C180" s="267" t="s">
        <v>411</v>
      </c>
      <c r="D180" s="193">
        <v>19893.32</v>
      </c>
      <c r="E180" s="193">
        <v>20419.41</v>
      </c>
      <c r="F180" s="44">
        <f t="shared" si="26"/>
        <v>102.64455606203488</v>
      </c>
    </row>
    <row r="181" spans="1:6" ht="12.75" customHeight="1" x14ac:dyDescent="0.2">
      <c r="A181" s="62">
        <v>3233</v>
      </c>
      <c r="B181" s="64" t="s">
        <v>412</v>
      </c>
      <c r="C181" s="267" t="s">
        <v>413</v>
      </c>
      <c r="D181" s="193">
        <v>865.65</v>
      </c>
      <c r="E181" s="193">
        <v>4168.7</v>
      </c>
      <c r="F181" s="44">
        <f t="shared" si="26"/>
        <v>481.56876335701497</v>
      </c>
    </row>
    <row r="182" spans="1:6" ht="12.75" customHeight="1" x14ac:dyDescent="0.2">
      <c r="A182" s="62">
        <v>3234</v>
      </c>
      <c r="B182" s="64" t="s">
        <v>414</v>
      </c>
      <c r="C182" s="267" t="s">
        <v>415</v>
      </c>
      <c r="D182" s="193">
        <v>5042.41</v>
      </c>
      <c r="E182" s="193">
        <v>8381.9</v>
      </c>
      <c r="F182" s="44">
        <f t="shared" si="26"/>
        <v>166.22805364894961</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1155</v>
      </c>
      <c r="E184" s="193">
        <v>2526.13</v>
      </c>
      <c r="F184" s="44">
        <f t="shared" si="26"/>
        <v>218.71255411255413</v>
      </c>
    </row>
    <row r="185" spans="1:6" ht="12.75" customHeight="1" x14ac:dyDescent="0.2">
      <c r="A185" s="62">
        <v>3237</v>
      </c>
      <c r="B185" s="63" t="s">
        <v>420</v>
      </c>
      <c r="C185" s="267" t="s">
        <v>421</v>
      </c>
      <c r="D185" s="193">
        <v>5685</v>
      </c>
      <c r="E185" s="193">
        <v>5915</v>
      </c>
      <c r="F185" s="44">
        <f t="shared" si="26"/>
        <v>104.04573438874229</v>
      </c>
    </row>
    <row r="186" spans="1:6" ht="12.75" customHeight="1" x14ac:dyDescent="0.2">
      <c r="A186" s="62">
        <v>3238</v>
      </c>
      <c r="B186" s="63" t="s">
        <v>422</v>
      </c>
      <c r="C186" s="267" t="s">
        <v>423</v>
      </c>
      <c r="D186" s="193">
        <v>1245.3399999999999</v>
      </c>
      <c r="E186" s="193">
        <v>1597.74</v>
      </c>
      <c r="F186" s="44">
        <f t="shared" si="26"/>
        <v>128.29749305410573</v>
      </c>
    </row>
    <row r="187" spans="1:6" ht="12.75" customHeight="1" x14ac:dyDescent="0.2">
      <c r="A187" s="62">
        <v>3239</v>
      </c>
      <c r="B187" s="63" t="s">
        <v>424</v>
      </c>
      <c r="C187" s="267" t="s">
        <v>425</v>
      </c>
      <c r="D187" s="193">
        <v>3599.5</v>
      </c>
      <c r="E187" s="193">
        <v>1559.04</v>
      </c>
      <c r="F187" s="44">
        <f t="shared" si="26"/>
        <v>43.312682316988472</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10278.93</v>
      </c>
      <c r="E194" s="59">
        <f t="shared" si="36"/>
        <v>33776.33</v>
      </c>
      <c r="F194" s="44">
        <f t="shared" si="26"/>
        <v>328.59772369303033</v>
      </c>
    </row>
    <row r="195" spans="1:6" ht="12.75" customHeight="1" x14ac:dyDescent="0.2">
      <c r="A195" s="62">
        <v>3291</v>
      </c>
      <c r="B195" s="182" t="s">
        <v>440</v>
      </c>
      <c r="C195" s="267" t="s">
        <v>441</v>
      </c>
      <c r="D195" s="193">
        <v>1095.94</v>
      </c>
      <c r="E195" s="193">
        <v>5016.5</v>
      </c>
      <c r="F195" s="44">
        <f t="shared" si="26"/>
        <v>457.73491249520958</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3750.21</v>
      </c>
      <c r="E197" s="193">
        <v>4630.51</v>
      </c>
      <c r="F197" s="44">
        <f t="shared" si="26"/>
        <v>123.47335215894577</v>
      </c>
    </row>
    <row r="198" spans="1:6" ht="12.75" customHeight="1" x14ac:dyDescent="0.2">
      <c r="A198" s="62">
        <v>3294</v>
      </c>
      <c r="B198" s="63" t="s">
        <v>446</v>
      </c>
      <c r="C198" s="267" t="s">
        <v>447</v>
      </c>
      <c r="D198" s="193">
        <v>1495.53</v>
      </c>
      <c r="E198" s="193">
        <v>165.9</v>
      </c>
      <c r="F198" s="44">
        <f t="shared" si="26"/>
        <v>11.093057310786143</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3937.25</v>
      </c>
      <c r="E201" s="193">
        <v>23963.42</v>
      </c>
      <c r="F201" s="44">
        <f t="shared" si="26"/>
        <v>608.63343704362171</v>
      </c>
    </row>
    <row r="202" spans="1:6" ht="12.75" customHeight="1" x14ac:dyDescent="0.2">
      <c r="A202" s="62">
        <v>34</v>
      </c>
      <c r="B202" s="182" t="s">
        <v>454</v>
      </c>
      <c r="C202" s="267" t="s">
        <v>455</v>
      </c>
      <c r="D202" s="59">
        <f t="shared" ref="D202:E202" si="37">D203+D208+D216</f>
        <v>492.19000000000005</v>
      </c>
      <c r="E202" s="59">
        <f t="shared" si="37"/>
        <v>860.66000000000008</v>
      </c>
      <c r="F202" s="44">
        <f t="shared" si="26"/>
        <v>174.8633657733802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492.19000000000005</v>
      </c>
      <c r="E216" s="59">
        <f t="shared" si="40"/>
        <v>860.66000000000008</v>
      </c>
      <c r="F216" s="44">
        <f t="shared" si="26"/>
        <v>174.8633657733802</v>
      </c>
    </row>
    <row r="217" spans="1:6" ht="12.75" customHeight="1" x14ac:dyDescent="0.2">
      <c r="A217" s="62">
        <v>3431</v>
      </c>
      <c r="B217" s="181" t="s">
        <v>484</v>
      </c>
      <c r="C217" s="267" t="s">
        <v>485</v>
      </c>
      <c r="D217" s="193">
        <v>347.85</v>
      </c>
      <c r="E217" s="193">
        <v>463.97</v>
      </c>
      <c r="F217" s="44">
        <f t="shared" si="26"/>
        <v>133.38220497340808</v>
      </c>
    </row>
    <row r="218" spans="1:6" ht="12.75" customHeight="1" x14ac:dyDescent="0.2">
      <c r="A218" s="62">
        <v>3432</v>
      </c>
      <c r="B218" s="64" t="s">
        <v>486</v>
      </c>
      <c r="C218" s="267" t="s">
        <v>487</v>
      </c>
      <c r="D218" s="193">
        <v>0</v>
      </c>
      <c r="E218" s="193">
        <v>396.69</v>
      </c>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144.34</v>
      </c>
      <c r="E220" s="193"/>
      <c r="F220" s="44">
        <f t="shared" si="26"/>
        <v>0</v>
      </c>
    </row>
    <row r="221" spans="1:6" ht="12.75" customHeight="1" x14ac:dyDescent="0.2">
      <c r="A221" s="62">
        <v>35</v>
      </c>
      <c r="B221" s="64" t="s">
        <v>492</v>
      </c>
      <c r="C221" s="267" t="s">
        <v>493</v>
      </c>
      <c r="D221" s="59">
        <f t="shared" ref="D221:E221" si="41">D222+D225+D229</f>
        <v>87.5</v>
      </c>
      <c r="E221" s="59">
        <f t="shared" si="41"/>
        <v>0</v>
      </c>
      <c r="F221" s="44">
        <f t="shared" si="26"/>
        <v>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87.5</v>
      </c>
      <c r="E225" s="59">
        <f t="shared" si="43"/>
        <v>0</v>
      </c>
      <c r="F225" s="44">
        <f t="shared" si="26"/>
        <v>0</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87.5</v>
      </c>
      <c r="E227" s="193"/>
      <c r="F227" s="44">
        <f t="shared" si="26"/>
        <v>0</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21955.51</v>
      </c>
      <c r="E230" s="59">
        <f>E231+E234+E237+E242+E246+E250+E254+E257</f>
        <v>19510.060000000001</v>
      </c>
      <c r="F230" s="44">
        <f t="shared" ref="F230:F245" si="44">IF(D230&lt;&gt;0,IF(E230/D230&gt;=100,"&gt;&gt;100",E230/D230*100),"-")</f>
        <v>88.86179369096871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21955.51</v>
      </c>
      <c r="E250" s="59">
        <f t="shared" si="50"/>
        <v>19510.060000000001</v>
      </c>
      <c r="F250" s="44">
        <f t="shared" ref="F250:F253" si="51">IF(D250&lt;&gt;0,IF(E250/D250&gt;=100,"&gt;&gt;100",E250/D250*100),"-")</f>
        <v>88.86179369096871</v>
      </c>
    </row>
    <row r="251" spans="1:6" ht="24" x14ac:dyDescent="0.2">
      <c r="A251" s="62">
        <v>3672</v>
      </c>
      <c r="B251" s="63" t="s">
        <v>549</v>
      </c>
      <c r="C251" s="267" t="s">
        <v>550</v>
      </c>
      <c r="D251" s="193">
        <v>21955.51</v>
      </c>
      <c r="E251" s="193">
        <v>19510.060000000001</v>
      </c>
      <c r="F251" s="44">
        <f t="shared" si="51"/>
        <v>88.86179369096871</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20945.48</v>
      </c>
      <c r="E262" s="59">
        <f t="shared" si="55"/>
        <v>7272.5</v>
      </c>
      <c r="F262" s="44">
        <f t="shared" ref="F262:F268" si="56">IF(D262&lt;&gt;0,IF(E262/D262&gt;=100,"&gt;&gt;100",E262/D262*100),"-")</f>
        <v>34.721094957002656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20945.48</v>
      </c>
      <c r="E269" s="59">
        <f t="shared" si="58"/>
        <v>7272.5</v>
      </c>
      <c r="F269" s="44">
        <f t="shared" ref="F269:F272" si="59">IF(D269&lt;&gt;0,IF(E269/D269&gt;=100,"&gt;&gt;100",E269/D269*100),"-")</f>
        <v>34.721094957002656</v>
      </c>
    </row>
    <row r="270" spans="1:6" ht="12.75" customHeight="1" x14ac:dyDescent="0.2">
      <c r="A270" s="62">
        <v>3721</v>
      </c>
      <c r="B270" s="64" t="s">
        <v>581</v>
      </c>
      <c r="C270" s="267" t="s">
        <v>582</v>
      </c>
      <c r="D270" s="193">
        <v>20945.48</v>
      </c>
      <c r="E270" s="193">
        <v>7272.5</v>
      </c>
      <c r="F270" s="44">
        <f t="shared" si="59"/>
        <v>34.721094957002656</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8183.51</v>
      </c>
      <c r="E273" s="59">
        <f t="shared" si="60"/>
        <v>5906.56</v>
      </c>
      <c r="F273" s="44">
        <f t="shared" ref="F273:F277" si="61">IF(D273&lt;&gt;0,IF(E273/D273&gt;=100,"&gt;&gt;100",E273/D273*100),"-")</f>
        <v>72.176364420645911</v>
      </c>
    </row>
    <row r="274" spans="1:6" ht="12.75" customHeight="1" x14ac:dyDescent="0.2">
      <c r="A274" s="62">
        <v>381</v>
      </c>
      <c r="B274" s="63" t="s">
        <v>589</v>
      </c>
      <c r="C274" s="267" t="s">
        <v>590</v>
      </c>
      <c r="D274" s="59">
        <f t="shared" ref="D274:E274" si="62">SUM(D275:D277)</f>
        <v>7808.51</v>
      </c>
      <c r="E274" s="59">
        <f t="shared" si="62"/>
        <v>5906.56</v>
      </c>
      <c r="F274" s="44">
        <f t="shared" si="61"/>
        <v>75.642600188768412</v>
      </c>
    </row>
    <row r="275" spans="1:6" ht="12.75" customHeight="1" x14ac:dyDescent="0.2">
      <c r="A275" s="62">
        <v>3811</v>
      </c>
      <c r="B275" s="63" t="s">
        <v>591</v>
      </c>
      <c r="C275" s="267" t="s">
        <v>592</v>
      </c>
      <c r="D275" s="193">
        <v>7808.51</v>
      </c>
      <c r="E275" s="193">
        <v>5906.56</v>
      </c>
      <c r="F275" s="44">
        <f t="shared" si="61"/>
        <v>75.642600188768412</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375</v>
      </c>
      <c r="E278" s="59">
        <f t="shared" si="63"/>
        <v>0</v>
      </c>
      <c r="F278" s="44">
        <f t="shared" ref="F278:F282" si="64">IF(D278&lt;&gt;0,IF(E278/D278&gt;=100,"&gt;&gt;100",E278/D278*100),"-")</f>
        <v>0</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375</v>
      </c>
      <c r="E280" s="193"/>
      <c r="F280" s="44">
        <f t="shared" si="64"/>
        <v>0</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140224.34</v>
      </c>
      <c r="E299" s="59">
        <f>E152-E297+E298</f>
        <v>209042.83</v>
      </c>
      <c r="F299" s="44">
        <f t="shared" si="68"/>
        <v>149.07742122373332</v>
      </c>
    </row>
    <row r="300" spans="1:6" ht="12.75" customHeight="1" x14ac:dyDescent="0.2">
      <c r="A300" s="62" t="s">
        <v>630</v>
      </c>
      <c r="B300" s="63" t="s">
        <v>641</v>
      </c>
      <c r="C300" s="267" t="s">
        <v>642</v>
      </c>
      <c r="D300" s="59">
        <f>IF(D6&gt;=D299,D6-D299,0)</f>
        <v>162365.32999999999</v>
      </c>
      <c r="E300" s="59">
        <f>IF(E6&gt;=E299,E6-E299,0)</f>
        <v>114164.85</v>
      </c>
      <c r="F300" s="44">
        <f t="shared" si="68"/>
        <v>70.313563862432957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37892.239999999998</v>
      </c>
      <c r="E360" s="59">
        <f t="shared" si="86"/>
        <v>48271.25</v>
      </c>
      <c r="F360" s="44">
        <f t="shared" si="72"/>
        <v>127.39085891992663</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37892.239999999998</v>
      </c>
      <c r="E373" s="59">
        <f t="shared" si="90"/>
        <v>48271.25</v>
      </c>
      <c r="F373" s="44">
        <f t="shared" si="72"/>
        <v>127.39085891992663</v>
      </c>
    </row>
    <row r="374" spans="1:6" ht="12.75" customHeight="1" x14ac:dyDescent="0.2">
      <c r="A374" s="62">
        <v>421</v>
      </c>
      <c r="B374" s="63" t="s">
        <v>780</v>
      </c>
      <c r="C374" s="267" t="s">
        <v>781</v>
      </c>
      <c r="D374" s="59">
        <f t="shared" ref="D374:E374" si="91">SUM(D375:D378)</f>
        <v>13367.75</v>
      </c>
      <c r="E374" s="59">
        <f t="shared" si="91"/>
        <v>19390</v>
      </c>
      <c r="F374" s="44">
        <f t="shared" si="72"/>
        <v>145.05058816928801</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2625</v>
      </c>
      <c r="E376" s="193"/>
      <c r="F376" s="44">
        <f t="shared" si="72"/>
        <v>0</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10742.75</v>
      </c>
      <c r="E378" s="193">
        <v>19390</v>
      </c>
      <c r="F378" s="44">
        <f t="shared" si="72"/>
        <v>180.49382141444229</v>
      </c>
    </row>
    <row r="379" spans="1:6" ht="12.75" customHeight="1" x14ac:dyDescent="0.2">
      <c r="A379" s="62">
        <v>422</v>
      </c>
      <c r="B379" s="63" t="s">
        <v>786</v>
      </c>
      <c r="C379" s="267" t="s">
        <v>787</v>
      </c>
      <c r="D379" s="59">
        <f t="shared" ref="D379:E379" si="92">SUM(D380:D387)</f>
        <v>2474.4899999999998</v>
      </c>
      <c r="E379" s="59">
        <f t="shared" si="92"/>
        <v>0</v>
      </c>
      <c r="F379" s="44">
        <f t="shared" si="72"/>
        <v>0</v>
      </c>
    </row>
    <row r="380" spans="1:6" ht="12.75" customHeight="1" x14ac:dyDescent="0.2">
      <c r="A380" s="62">
        <v>4221</v>
      </c>
      <c r="B380" s="63" t="s">
        <v>696</v>
      </c>
      <c r="C380" s="267" t="s">
        <v>788</v>
      </c>
      <c r="D380" s="193">
        <v>99.49</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2375</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22050</v>
      </c>
      <c r="E401" s="59">
        <f t="shared" si="96"/>
        <v>28881.25</v>
      </c>
      <c r="F401" s="44">
        <f t="shared" si="72"/>
        <v>130.98072562358277</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1687.5</v>
      </c>
      <c r="E403" s="193"/>
      <c r="F403" s="44">
        <f t="shared" si="72"/>
        <v>0</v>
      </c>
    </row>
    <row r="404" spans="1:6" ht="12.75" customHeight="1" x14ac:dyDescent="0.2">
      <c r="A404" s="62">
        <v>4263</v>
      </c>
      <c r="B404" s="63" t="s">
        <v>744</v>
      </c>
      <c r="C404" s="267" t="s">
        <v>819</v>
      </c>
      <c r="D404" s="193">
        <v>0</v>
      </c>
      <c r="E404" s="193">
        <v>2981.25</v>
      </c>
      <c r="F404" s="44" t="str">
        <f t="shared" si="72"/>
        <v>-</v>
      </c>
    </row>
    <row r="405" spans="1:6" ht="12.75" customHeight="1" x14ac:dyDescent="0.2">
      <c r="A405" s="62">
        <v>4264</v>
      </c>
      <c r="B405" s="63" t="s">
        <v>746</v>
      </c>
      <c r="C405" s="267" t="s">
        <v>820</v>
      </c>
      <c r="D405" s="193">
        <v>20362.5</v>
      </c>
      <c r="E405" s="193">
        <v>25900</v>
      </c>
      <c r="F405" s="44">
        <f t="shared" si="72"/>
        <v>127.19459791282996</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37892.239999999998</v>
      </c>
      <c r="E418" s="59">
        <f t="shared" si="102"/>
        <v>48271.25</v>
      </c>
      <c r="F418" s="44">
        <f t="shared" si="72"/>
        <v>127.39085891992663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302589.67</v>
      </c>
      <c r="E422" s="59">
        <f>E6+E308</f>
        <v>323207.67999999999</v>
      </c>
      <c r="F422" s="44">
        <f t="shared" si="72"/>
        <v>106.81385124614467</v>
      </c>
    </row>
    <row r="423" spans="1:6" ht="12.75" customHeight="1" x14ac:dyDescent="0.2">
      <c r="A423" s="62" t="s">
        <v>630</v>
      </c>
      <c r="B423" s="63" t="s">
        <v>853</v>
      </c>
      <c r="C423" s="267" t="s">
        <v>854</v>
      </c>
      <c r="D423" s="59">
        <f t="shared" ref="D423:E423" si="103">D299+D360</f>
        <v>178116.58</v>
      </c>
      <c r="E423" s="59">
        <f t="shared" si="103"/>
        <v>257314.08</v>
      </c>
      <c r="F423" s="44">
        <f t="shared" si="72"/>
        <v>144.46385620024819</v>
      </c>
    </row>
    <row r="424" spans="1:6" ht="12.75" customHeight="1" x14ac:dyDescent="0.2">
      <c r="A424" s="62" t="s">
        <v>630</v>
      </c>
      <c r="B424" s="63" t="s">
        <v>855</v>
      </c>
      <c r="C424" s="267" t="s">
        <v>856</v>
      </c>
      <c r="D424" s="59">
        <f t="shared" ref="D424:E424" si="104">IF(D422&gt;=D423,D422-D423,0)</f>
        <v>124473.09</v>
      </c>
      <c r="E424" s="59">
        <f t="shared" si="104"/>
        <v>65893.600000000006</v>
      </c>
      <c r="F424" s="44">
        <f t="shared" si="72"/>
        <v>52.938028613252875</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302589.67</v>
      </c>
      <c r="E643" s="59">
        <f>E422+E430</f>
        <v>323207.67999999999</v>
      </c>
      <c r="F643" s="44">
        <f t="shared" si="109"/>
        <v>106.81385124614467</v>
      </c>
    </row>
    <row r="644" spans="1:6" ht="12.75" customHeight="1" x14ac:dyDescent="0.2">
      <c r="A644" s="62" t="s">
        <v>630</v>
      </c>
      <c r="B644" s="63" t="s">
        <v>1286</v>
      </c>
      <c r="C644" s="267" t="s">
        <v>1287</v>
      </c>
      <c r="D644" s="59">
        <f>D423+D535</f>
        <v>178116.58</v>
      </c>
      <c r="E644" s="59">
        <f>E423+E535</f>
        <v>257314.08</v>
      </c>
      <c r="F644" s="44">
        <f t="shared" si="109"/>
        <v>144.46385620024819</v>
      </c>
    </row>
    <row r="645" spans="1:6" ht="12.75" customHeight="1" x14ac:dyDescent="0.2">
      <c r="A645" s="62" t="s">
        <v>630</v>
      </c>
      <c r="B645" s="63" t="s">
        <v>1288</v>
      </c>
      <c r="C645" s="267" t="s">
        <v>1289</v>
      </c>
      <c r="D645" s="59">
        <f t="shared" ref="D645:E645" si="163">IF(D643&gt;=D644,D643-D644,0)</f>
        <v>124473.09</v>
      </c>
      <c r="E645" s="59">
        <f t="shared" si="163"/>
        <v>65893.600000000006</v>
      </c>
      <c r="F645" s="44">
        <f t="shared" si="109"/>
        <v>52.938028613252875</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124473.09</v>
      </c>
      <c r="E649" s="59">
        <f t="shared" si="165"/>
        <v>65893.600000000006</v>
      </c>
      <c r="F649" s="44">
        <f t="shared" si="109"/>
        <v>52.938028613252875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152932.65</v>
      </c>
      <c r="E653" s="193">
        <v>357953.32</v>
      </c>
      <c r="F653" s="44">
        <f t="shared" ref="F653:F740" si="167">IF(D653&lt;&gt;0,IF(E653/D653&gt;=100,"&gt;&gt;100",E653/D653*100),"-")</f>
        <v>234.05945035281874</v>
      </c>
    </row>
    <row r="654" spans="1:6" ht="12.75" customHeight="1" x14ac:dyDescent="0.2">
      <c r="A654" s="62" t="s">
        <v>1305</v>
      </c>
      <c r="B654" s="63" t="s">
        <v>1306</v>
      </c>
      <c r="C654" s="267" t="s">
        <v>1305</v>
      </c>
      <c r="D654" s="193">
        <v>306447.71999999997</v>
      </c>
      <c r="E654" s="193">
        <v>342436.86</v>
      </c>
      <c r="F654" s="44">
        <f t="shared" si="167"/>
        <v>111.74397381713266</v>
      </c>
    </row>
    <row r="655" spans="1:6" ht="12.75" customHeight="1" x14ac:dyDescent="0.2">
      <c r="A655" s="62" t="s">
        <v>1307</v>
      </c>
      <c r="B655" s="63" t="s">
        <v>1308</v>
      </c>
      <c r="C655" s="267" t="s">
        <v>1307</v>
      </c>
      <c r="D655" s="193">
        <v>206770.71</v>
      </c>
      <c r="E655" s="193">
        <v>300679.95</v>
      </c>
      <c r="F655" s="44">
        <f t="shared" si="167"/>
        <v>145.41709026389665</v>
      </c>
    </row>
    <row r="656" spans="1:6" ht="24" x14ac:dyDescent="0.2">
      <c r="A656" s="62">
        <v>11</v>
      </c>
      <c r="B656" s="63" t="s">
        <v>1309</v>
      </c>
      <c r="C656" s="267" t="s">
        <v>1310</v>
      </c>
      <c r="D656" s="59">
        <f t="shared" ref="D656:E656" si="168">+D653+D654-D655</f>
        <v>252609.66</v>
      </c>
      <c r="E656" s="59">
        <f t="shared" si="168"/>
        <v>399710.22999999992</v>
      </c>
      <c r="F656" s="44">
        <f t="shared" si="167"/>
        <v>158.23236134358439</v>
      </c>
    </row>
    <row r="657" spans="1:6" ht="24" x14ac:dyDescent="0.2">
      <c r="A657" s="62" t="s">
        <v>630</v>
      </c>
      <c r="B657" s="63" t="s">
        <v>1311</v>
      </c>
      <c r="C657" s="267" t="s">
        <v>1312</v>
      </c>
      <c r="D657" s="273">
        <v>4</v>
      </c>
      <c r="E657" s="273">
        <v>14</v>
      </c>
      <c r="F657" s="44">
        <f t="shared" si="167"/>
        <v>350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4</v>
      </c>
      <c r="E659" s="273">
        <v>14</v>
      </c>
      <c r="F659" s="44">
        <f t="shared" si="167"/>
        <v>350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105326.18</v>
      </c>
      <c r="E661" s="193">
        <v>135486.18</v>
      </c>
      <c r="F661" s="44">
        <f t="shared" si="167"/>
        <v>128.63485602534908</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11491.13</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153516.81</v>
      </c>
      <c r="E669" s="193">
        <v>11364</v>
      </c>
      <c r="F669" s="44">
        <f t="shared" si="167"/>
        <v>7.4024466766864165</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v>40123.800000000003</v>
      </c>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5795.48</v>
      </c>
      <c r="E843" s="193">
        <v>7272.5</v>
      </c>
      <c r="F843" s="44">
        <f t="shared" si="169"/>
        <v>125.48572335682292</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8750</v>
      </c>
      <c r="E845" s="193"/>
      <c r="F845" s="44">
        <f t="shared" si="169"/>
        <v>0</v>
      </c>
    </row>
    <row r="846" spans="1:6" ht="12.75" customHeight="1" x14ac:dyDescent="0.2">
      <c r="A846" s="62">
        <v>37215</v>
      </c>
      <c r="B846" s="63" t="s">
        <v>1669</v>
      </c>
      <c r="C846" s="267" t="s">
        <v>1670</v>
      </c>
      <c r="D846" s="193">
        <v>100</v>
      </c>
      <c r="E846" s="193"/>
      <c r="F846" s="44">
        <f t="shared" si="169"/>
        <v>0</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6300</v>
      </c>
      <c r="E848" s="193"/>
      <c r="F848" s="44">
        <f t="shared" si="169"/>
        <v>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0"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774388.5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208364.78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140864.35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78610.55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57840.51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463.97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3949.32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48271.25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19229.18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232501.47000000003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159211.86000000002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78158.78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75746.86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962.19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4344.03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63521.25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9768.36</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750251.81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750251.81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25537.46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707571.79</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17142.560000000001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36820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3441</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2025-03-11T06:54:08Z</cp:lastPrinted>
  <dcterms:created xsi:type="dcterms:W3CDTF">2022-04-01T05:14:30Z</dcterms:created>
  <dcterms:modified xsi:type="dcterms:W3CDTF">2025-04-07T12:25:42Z</dcterms:modified>
</cp:coreProperties>
</file>