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korisnik\Desktop\FINA 3-2026\"/>
    </mc:Choice>
  </mc:AlternateContent>
  <xr:revisionPtr revIDLastSave="0" documentId="13_ncr:1_{C454B33D-4516-43E6-AC42-FF711A1B2392}"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F339" i="9"/>
  <c r="E339" i="9"/>
  <c r="B339" i="9" s="1"/>
  <c r="F338" i="9"/>
  <c r="F337" i="9"/>
  <c r="F336" i="9"/>
  <c r="F335" i="9"/>
  <c r="H334" i="9"/>
  <c r="G334" i="9"/>
  <c r="F334" i="9"/>
  <c r="E334" i="9"/>
  <c r="B334" i="9" s="1"/>
  <c r="F333" i="9"/>
  <c r="H332" i="9"/>
  <c r="G332" i="9"/>
  <c r="E332" i="9" s="1"/>
  <c r="B332" i="9" s="1"/>
  <c r="F332" i="9"/>
  <c r="H331" i="9"/>
  <c r="G331" i="9"/>
  <c r="F331" i="9"/>
  <c r="E331" i="9"/>
  <c r="B331" i="9" s="1"/>
  <c r="H330" i="9"/>
  <c r="E330" i="9" s="1"/>
  <c r="B330" i="9" s="1"/>
  <c r="G330" i="9"/>
  <c r="F330" i="9"/>
  <c r="H329" i="9"/>
  <c r="G329" i="9"/>
  <c r="E329" i="9" s="1"/>
  <c r="B329" i="9" s="1"/>
  <c r="F329" i="9"/>
  <c r="H328" i="9"/>
  <c r="G328" i="9"/>
  <c r="E328" i="9" s="1"/>
  <c r="B328" i="9" s="1"/>
  <c r="F328" i="9"/>
  <c r="H327" i="9"/>
  <c r="G327" i="9"/>
  <c r="F327" i="9"/>
  <c r="E327" i="9"/>
  <c r="B327" i="9" s="1"/>
  <c r="H326" i="9"/>
  <c r="G326" i="9"/>
  <c r="E326" i="9" s="1"/>
  <c r="B326" i="9" s="1"/>
  <c r="F326" i="9"/>
  <c r="H325" i="9"/>
  <c r="G325" i="9"/>
  <c r="E325" i="9" s="1"/>
  <c r="B325" i="9" s="1"/>
  <c r="F325" i="9"/>
  <c r="H324" i="9"/>
  <c r="G324" i="9"/>
  <c r="F324" i="9"/>
  <c r="E324" i="9"/>
  <c r="B324" i="9" s="1"/>
  <c r="H323" i="9"/>
  <c r="G323" i="9"/>
  <c r="E323" i="9" s="1"/>
  <c r="B323" i="9" s="1"/>
  <c r="F323" i="9"/>
  <c r="H322" i="9"/>
  <c r="G322" i="9"/>
  <c r="E322" i="9" s="1"/>
  <c r="B322" i="9" s="1"/>
  <c r="F322" i="9"/>
  <c r="H321" i="9"/>
  <c r="G321" i="9"/>
  <c r="E321" i="9" s="1"/>
  <c r="B321" i="9" s="1"/>
  <c r="F321" i="9"/>
  <c r="H320" i="9"/>
  <c r="G320" i="9"/>
  <c r="F320" i="9"/>
  <c r="E320" i="9"/>
  <c r="B320" i="9"/>
  <c r="H319" i="9"/>
  <c r="E319" i="9" s="1"/>
  <c r="B319" i="9" s="1"/>
  <c r="G319" i="9"/>
  <c r="F319" i="9"/>
  <c r="H318" i="9"/>
  <c r="G318" i="9"/>
  <c r="F318" i="9"/>
  <c r="E318" i="9"/>
  <c r="B318" i="9" s="1"/>
  <c r="H317" i="9"/>
  <c r="G317" i="9"/>
  <c r="E317" i="9" s="1"/>
  <c r="B317" i="9" s="1"/>
  <c r="F317" i="9"/>
  <c r="H316" i="9"/>
  <c r="G316" i="9"/>
  <c r="F316" i="9"/>
  <c r="E316" i="9"/>
  <c r="B316" i="9" s="1"/>
  <c r="F315" i="9"/>
  <c r="F314" i="9"/>
  <c r="F313" i="9"/>
  <c r="H312" i="9"/>
  <c r="G312" i="9"/>
  <c r="F312" i="9"/>
  <c r="E312" i="9"/>
  <c r="B312" i="9"/>
  <c r="H311" i="9"/>
  <c r="E311" i="9" s="1"/>
  <c r="B311" i="9" s="1"/>
  <c r="G311" i="9"/>
  <c r="F311" i="9"/>
  <c r="H310" i="9"/>
  <c r="G310" i="9"/>
  <c r="F310" i="9"/>
  <c r="E310" i="9"/>
  <c r="B310" i="9" s="1"/>
  <c r="F309" i="9"/>
  <c r="F308" i="9"/>
  <c r="H307" i="9"/>
  <c r="G307" i="9"/>
  <c r="F307" i="9"/>
  <c r="E307" i="9"/>
  <c r="B307" i="9" s="1"/>
  <c r="F306" i="9"/>
  <c r="H305" i="9"/>
  <c r="G305" i="9"/>
  <c r="F305" i="9"/>
  <c r="E305" i="9"/>
  <c r="B305" i="9" s="1"/>
  <c r="H304" i="9"/>
  <c r="G304" i="9"/>
  <c r="F304" i="9"/>
  <c r="H303" i="9"/>
  <c r="G303" i="9"/>
  <c r="F303" i="9"/>
  <c r="E303" i="9"/>
  <c r="B303" i="9" s="1"/>
  <c r="F302" i="9"/>
  <c r="F301" i="9"/>
  <c r="F300" i="9"/>
  <c r="F299" i="9"/>
  <c r="F298" i="9" s="1"/>
  <c r="F297" i="9"/>
  <c r="L296" i="9"/>
  <c r="F296" i="9" s="1"/>
  <c r="H296" i="9"/>
  <c r="F295" i="9"/>
  <c r="I294" i="9"/>
  <c r="H294" i="9"/>
  <c r="F294" i="9"/>
  <c r="E293" i="9"/>
  <c r="M292" i="9"/>
  <c r="L292" i="9"/>
  <c r="F292" i="9" s="1"/>
  <c r="E292" i="9"/>
  <c r="B292" i="9" s="1"/>
  <c r="M291" i="9"/>
  <c r="L291" i="9"/>
  <c r="F291" i="9"/>
  <c r="E291" i="9"/>
  <c r="B291" i="9" s="1"/>
  <c r="M290" i="9"/>
  <c r="L290" i="9"/>
  <c r="F290" i="9" s="1"/>
  <c r="E290" i="9"/>
  <c r="M289" i="9"/>
  <c r="L289" i="9"/>
  <c r="F289" i="9" s="1"/>
  <c r="B289" i="9" s="1"/>
  <c r="E289" i="9"/>
  <c r="M288" i="9"/>
  <c r="L288" i="9"/>
  <c r="F288" i="9" s="1"/>
  <c r="B288" i="9" s="1"/>
  <c r="E288" i="9"/>
  <c r="M287" i="9"/>
  <c r="L287" i="9"/>
  <c r="F287" i="9"/>
  <c r="B287" i="9" s="1"/>
  <c r="E287" i="9"/>
  <c r="M286" i="9"/>
  <c r="L286" i="9"/>
  <c r="F286" i="9"/>
  <c r="E286" i="9"/>
  <c r="B286" i="9" s="1"/>
  <c r="M285" i="9"/>
  <c r="F285" i="9" s="1"/>
  <c r="B285" i="9" s="1"/>
  <c r="L285" i="9"/>
  <c r="E285" i="9"/>
  <c r="M284" i="9"/>
  <c r="L284" i="9"/>
  <c r="F284" i="9" s="1"/>
  <c r="E284" i="9"/>
  <c r="B284" i="9" s="1"/>
  <c r="M283" i="9"/>
  <c r="L283" i="9"/>
  <c r="F283" i="9"/>
  <c r="E283" i="9"/>
  <c r="B283" i="9" s="1"/>
  <c r="M282" i="9"/>
  <c r="L282" i="9"/>
  <c r="F282" i="9" s="1"/>
  <c r="E282" i="9"/>
  <c r="M281" i="9"/>
  <c r="L281" i="9"/>
  <c r="F281" i="9" s="1"/>
  <c r="B281" i="9" s="1"/>
  <c r="E281" i="9"/>
  <c r="M280" i="9"/>
  <c r="L280" i="9"/>
  <c r="F280" i="9" s="1"/>
  <c r="B280" i="9" s="1"/>
  <c r="E280" i="9"/>
  <c r="M279" i="9"/>
  <c r="L279" i="9"/>
  <c r="F279" i="9"/>
  <c r="B279" i="9" s="1"/>
  <c r="E279" i="9"/>
  <c r="M278" i="9"/>
  <c r="L278" i="9"/>
  <c r="F278" i="9"/>
  <c r="E278" i="9"/>
  <c r="B278" i="9" s="1"/>
  <c r="M277" i="9"/>
  <c r="F277" i="9" s="1"/>
  <c r="B277" i="9" s="1"/>
  <c r="L277" i="9"/>
  <c r="E277" i="9"/>
  <c r="M276" i="9"/>
  <c r="L276" i="9"/>
  <c r="F276" i="9" s="1"/>
  <c r="E276" i="9"/>
  <c r="B276" i="9" s="1"/>
  <c r="M275" i="9"/>
  <c r="L275" i="9"/>
  <c r="F275" i="9"/>
  <c r="E275" i="9"/>
  <c r="B275" i="9" s="1"/>
  <c r="M274" i="9"/>
  <c r="L274" i="9"/>
  <c r="F274" i="9" s="1"/>
  <c r="E274" i="9"/>
  <c r="M273" i="9"/>
  <c r="L273" i="9"/>
  <c r="F273" i="9" s="1"/>
  <c r="B273" i="9" s="1"/>
  <c r="E273" i="9"/>
  <c r="M272" i="9"/>
  <c r="L272" i="9"/>
  <c r="F272" i="9" s="1"/>
  <c r="B272" i="9" s="1"/>
  <c r="E272" i="9"/>
  <c r="M271" i="9"/>
  <c r="L271" i="9"/>
  <c r="F271" i="9"/>
  <c r="B271" i="9" s="1"/>
  <c r="E271" i="9"/>
  <c r="M270" i="9"/>
  <c r="L270" i="9"/>
  <c r="F270" i="9"/>
  <c r="E270" i="9"/>
  <c r="B270" i="9" s="1"/>
  <c r="M269" i="9"/>
  <c r="F269" i="9" s="1"/>
  <c r="B269" i="9" s="1"/>
  <c r="L269" i="9"/>
  <c r="E269" i="9"/>
  <c r="M268" i="9"/>
  <c r="L268" i="9"/>
  <c r="F268" i="9" s="1"/>
  <c r="E268" i="9"/>
  <c r="B268" i="9" s="1"/>
  <c r="M267" i="9"/>
  <c r="L267" i="9"/>
  <c r="F267" i="9"/>
  <c r="E267" i="9"/>
  <c r="B267" i="9" s="1"/>
  <c r="M266" i="9"/>
  <c r="L266" i="9"/>
  <c r="F266" i="9" s="1"/>
  <c r="E266" i="9"/>
  <c r="M265" i="9"/>
  <c r="L265" i="9"/>
  <c r="F265" i="9" s="1"/>
  <c r="B265" i="9" s="1"/>
  <c r="E265" i="9"/>
  <c r="M264" i="9"/>
  <c r="L264" i="9"/>
  <c r="F264" i="9" s="1"/>
  <c r="B264" i="9" s="1"/>
  <c r="E264" i="9"/>
  <c r="M263" i="9"/>
  <c r="L263" i="9"/>
  <c r="F263" i="9"/>
  <c r="B263" i="9" s="1"/>
  <c r="E263" i="9"/>
  <c r="M262" i="9"/>
  <c r="L262" i="9"/>
  <c r="F262" i="9"/>
  <c r="E262" i="9"/>
  <c r="B262" i="9" s="1"/>
  <c r="M261" i="9"/>
  <c r="F261" i="9" s="1"/>
  <c r="B261" i="9" s="1"/>
  <c r="L261" i="9"/>
  <c r="E261" i="9"/>
  <c r="M260" i="9"/>
  <c r="L260" i="9"/>
  <c r="F260" i="9" s="1"/>
  <c r="E260" i="9"/>
  <c r="B260" i="9" s="1"/>
  <c r="M259" i="9"/>
  <c r="L259" i="9"/>
  <c r="F259" i="9"/>
  <c r="E259" i="9"/>
  <c r="B259" i="9" s="1"/>
  <c r="M258" i="9"/>
  <c r="L258" i="9"/>
  <c r="F258" i="9" s="1"/>
  <c r="E258" i="9"/>
  <c r="M257" i="9"/>
  <c r="L257" i="9"/>
  <c r="F257" i="9" s="1"/>
  <c r="B257" i="9" s="1"/>
  <c r="E257" i="9"/>
  <c r="M256" i="9"/>
  <c r="L256" i="9"/>
  <c r="F256" i="9" s="1"/>
  <c r="B256" i="9" s="1"/>
  <c r="E256" i="9"/>
  <c r="M255" i="9"/>
  <c r="L255" i="9"/>
  <c r="F255" i="9"/>
  <c r="B255" i="9" s="1"/>
  <c r="E255" i="9"/>
  <c r="M254" i="9"/>
  <c r="L254" i="9"/>
  <c r="F254" i="9"/>
  <c r="E254" i="9"/>
  <c r="B254" i="9" s="1"/>
  <c r="M253" i="9"/>
  <c r="F253" i="9" s="1"/>
  <c r="B253" i="9" s="1"/>
  <c r="L253" i="9"/>
  <c r="E253" i="9"/>
  <c r="M252" i="9"/>
  <c r="L252" i="9"/>
  <c r="F252" i="9" s="1"/>
  <c r="E252" i="9"/>
  <c r="B252" i="9" s="1"/>
  <c r="M251" i="9"/>
  <c r="L251" i="9"/>
  <c r="F251" i="9"/>
  <c r="E251" i="9"/>
  <c r="B251" i="9" s="1"/>
  <c r="M250" i="9"/>
  <c r="L250" i="9"/>
  <c r="F250" i="9" s="1"/>
  <c r="E250" i="9"/>
  <c r="M249" i="9"/>
  <c r="L249" i="9"/>
  <c r="F249" i="9" s="1"/>
  <c r="B249" i="9" s="1"/>
  <c r="E249" i="9"/>
  <c r="M248" i="9"/>
  <c r="L248" i="9"/>
  <c r="F248" i="9" s="1"/>
  <c r="B248" i="9" s="1"/>
  <c r="E248" i="9"/>
  <c r="M247" i="9"/>
  <c r="F247" i="9" s="1"/>
  <c r="B247" i="9" s="1"/>
  <c r="L247" i="9"/>
  <c r="E247" i="9"/>
  <c r="M246" i="9"/>
  <c r="L246" i="9"/>
  <c r="F246" i="9"/>
  <c r="E246" i="9"/>
  <c r="B246" i="9" s="1"/>
  <c r="M245" i="9"/>
  <c r="F245" i="9" s="1"/>
  <c r="B245" i="9" s="1"/>
  <c r="L245" i="9"/>
  <c r="E245" i="9"/>
  <c r="M244" i="9"/>
  <c r="L244" i="9"/>
  <c r="E244" i="9"/>
  <c r="M243" i="9"/>
  <c r="L243" i="9"/>
  <c r="F243" i="9"/>
  <c r="E243" i="9"/>
  <c r="B243" i="9" s="1"/>
  <c r="M242" i="9"/>
  <c r="L242" i="9"/>
  <c r="F242" i="9" s="1"/>
  <c r="E242" i="9"/>
  <c r="M241" i="9"/>
  <c r="L241" i="9"/>
  <c r="E241" i="9"/>
  <c r="M240" i="9"/>
  <c r="L240" i="9"/>
  <c r="F240" i="9" s="1"/>
  <c r="B240" i="9" s="1"/>
  <c r="E240" i="9"/>
  <c r="M239" i="9"/>
  <c r="F239" i="9" s="1"/>
  <c r="B239" i="9" s="1"/>
  <c r="L239" i="9"/>
  <c r="E239" i="9"/>
  <c r="M238" i="9"/>
  <c r="F238" i="9" s="1"/>
  <c r="L238" i="9"/>
  <c r="E238" i="9"/>
  <c r="M237" i="9"/>
  <c r="F237" i="9" s="1"/>
  <c r="B237" i="9" s="1"/>
  <c r="L237" i="9"/>
  <c r="E237" i="9"/>
  <c r="M236" i="9"/>
  <c r="L236" i="9"/>
  <c r="E236" i="9"/>
  <c r="M235" i="9"/>
  <c r="L235" i="9"/>
  <c r="F235" i="9"/>
  <c r="E235" i="9"/>
  <c r="B235" i="9" s="1"/>
  <c r="M234" i="9"/>
  <c r="L234" i="9"/>
  <c r="F234" i="9" s="1"/>
  <c r="E234" i="9"/>
  <c r="M233" i="9"/>
  <c r="L233" i="9"/>
  <c r="F233" i="9" s="1"/>
  <c r="B233" i="9" s="1"/>
  <c r="E233" i="9"/>
  <c r="M232" i="9"/>
  <c r="L232" i="9"/>
  <c r="F232" i="9" s="1"/>
  <c r="B232" i="9" s="1"/>
  <c r="E232" i="9"/>
  <c r="M231" i="9"/>
  <c r="L231" i="9"/>
  <c r="F231" i="9"/>
  <c r="B231" i="9" s="1"/>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F169" i="9"/>
  <c r="E169" i="9"/>
  <c r="B169" i="9"/>
  <c r="H168" i="9"/>
  <c r="E168" i="9" s="1"/>
  <c r="B168" i="9" s="1"/>
  <c r="G168" i="9"/>
  <c r="F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F162" i="9"/>
  <c r="B162" i="9"/>
  <c r="H161" i="9"/>
  <c r="G161" i="9"/>
  <c r="F161" i="9"/>
  <c r="E161" i="9"/>
  <c r="B161" i="9"/>
  <c r="H160" i="9"/>
  <c r="E160" i="9" s="1"/>
  <c r="G160" i="9"/>
  <c r="F160" i="9"/>
  <c r="H159" i="9"/>
  <c r="G159" i="9"/>
  <c r="E159" i="9" s="1"/>
  <c r="B159" i="9" s="1"/>
  <c r="F159" i="9"/>
  <c r="H158" i="9"/>
  <c r="G158" i="9"/>
  <c r="F158" i="9"/>
  <c r="H157" i="9"/>
  <c r="G157" i="9"/>
  <c r="F157" i="9"/>
  <c r="E157" i="9"/>
  <c r="B157" i="9" s="1"/>
  <c r="F156" i="9"/>
  <c r="H155" i="9"/>
  <c r="G155" i="9"/>
  <c r="E155" i="9" s="1"/>
  <c r="B155" i="9" s="1"/>
  <c r="F155" i="9"/>
  <c r="H154" i="9"/>
  <c r="G154" i="9"/>
  <c r="E154" i="9" s="1"/>
  <c r="B154" i="9" s="1"/>
  <c r="F154" i="9"/>
  <c r="H153" i="9"/>
  <c r="G153" i="9"/>
  <c r="F153" i="9"/>
  <c r="E153" i="9"/>
  <c r="B153" i="9"/>
  <c r="H152" i="9"/>
  <c r="E152" i="9" s="1"/>
  <c r="B152" i="9" s="1"/>
  <c r="G152" i="9"/>
  <c r="F152" i="9"/>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F146" i="9"/>
  <c r="B146" i="9"/>
  <c r="H145" i="9"/>
  <c r="G145" i="9"/>
  <c r="F145" i="9"/>
  <c r="E145" i="9"/>
  <c r="B145" i="9"/>
  <c r="H144" i="9"/>
  <c r="E144" i="9" s="1"/>
  <c r="G144" i="9"/>
  <c r="F144" i="9"/>
  <c r="H143" i="9"/>
  <c r="G143" i="9"/>
  <c r="E143" i="9" s="1"/>
  <c r="F143" i="9"/>
  <c r="H142" i="9"/>
  <c r="G142" i="9"/>
  <c r="F142" i="9"/>
  <c r="H141" i="9"/>
  <c r="E141" i="9" s="1"/>
  <c r="B141" i="9" s="1"/>
  <c r="G141" i="9"/>
  <c r="F141" i="9"/>
  <c r="H140" i="9"/>
  <c r="G140" i="9"/>
  <c r="F140" i="9"/>
  <c r="E140" i="9"/>
  <c r="B140" i="9" s="1"/>
  <c r="H139" i="9"/>
  <c r="G139" i="9"/>
  <c r="E139" i="9" s="1"/>
  <c r="B139" i="9" s="1"/>
  <c r="F139" i="9"/>
  <c r="H138" i="9"/>
  <c r="G138" i="9"/>
  <c r="E138" i="9" s="1"/>
  <c r="F138" i="9"/>
  <c r="B138" i="9"/>
  <c r="H137" i="9"/>
  <c r="G137" i="9"/>
  <c r="F137" i="9"/>
  <c r="E137" i="9"/>
  <c r="B137" i="9"/>
  <c r="H136" i="9"/>
  <c r="E136" i="9" s="1"/>
  <c r="G136" i="9"/>
  <c r="F136" i="9"/>
  <c r="H135" i="9"/>
  <c r="G135" i="9"/>
  <c r="E135" i="9" s="1"/>
  <c r="F135" i="9"/>
  <c r="H134" i="9"/>
  <c r="G134" i="9"/>
  <c r="F134" i="9"/>
  <c r="H133" i="9"/>
  <c r="E133" i="9" s="1"/>
  <c r="B133" i="9" s="1"/>
  <c r="G133" i="9"/>
  <c r="F133" i="9"/>
  <c r="H132" i="9"/>
  <c r="G132" i="9"/>
  <c r="F132" i="9"/>
  <c r="E132" i="9"/>
  <c r="B132" i="9" s="1"/>
  <c r="H131" i="9"/>
  <c r="G131" i="9"/>
  <c r="E131" i="9" s="1"/>
  <c r="B131" i="9" s="1"/>
  <c r="F131" i="9"/>
  <c r="H130" i="9"/>
  <c r="G130" i="9"/>
  <c r="E130" i="9" s="1"/>
  <c r="B130" i="9" s="1"/>
  <c r="F130" i="9"/>
  <c r="H129" i="9"/>
  <c r="G129" i="9"/>
  <c r="F129" i="9"/>
  <c r="E129" i="9"/>
  <c r="B129" i="9"/>
  <c r="H128" i="9"/>
  <c r="E128" i="9" s="1"/>
  <c r="B128" i="9" s="1"/>
  <c r="G128" i="9"/>
  <c r="F128" i="9"/>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c r="H120" i="9"/>
  <c r="E120" i="9" s="1"/>
  <c r="B120" i="9" s="1"/>
  <c r="G120" i="9"/>
  <c r="F120" i="9"/>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E114" i="9" s="1"/>
  <c r="F114" i="9"/>
  <c r="B114" i="9"/>
  <c r="H113" i="9"/>
  <c r="G113" i="9"/>
  <c r="F113" i="9"/>
  <c r="E113" i="9"/>
  <c r="B113" i="9"/>
  <c r="H112" i="9"/>
  <c r="E112" i="9" s="1"/>
  <c r="G112" i="9"/>
  <c r="F112" i="9"/>
  <c r="H111" i="9"/>
  <c r="G111" i="9"/>
  <c r="E111" i="9" s="1"/>
  <c r="B111" i="9" s="1"/>
  <c r="F111" i="9"/>
  <c r="H110" i="9"/>
  <c r="G110" i="9"/>
  <c r="F110" i="9"/>
  <c r="H109" i="9"/>
  <c r="G109" i="9"/>
  <c r="F109" i="9"/>
  <c r="E109" i="9"/>
  <c r="B109" i="9" s="1"/>
  <c r="H108" i="9"/>
  <c r="G108" i="9"/>
  <c r="F108" i="9"/>
  <c r="E108" i="9"/>
  <c r="B108" i="9" s="1"/>
  <c r="H107" i="9"/>
  <c r="G107" i="9"/>
  <c r="E107" i="9" s="1"/>
  <c r="B107" i="9" s="1"/>
  <c r="F107" i="9"/>
  <c r="H106" i="9"/>
  <c r="G106" i="9"/>
  <c r="E106" i="9" s="1"/>
  <c r="F106" i="9"/>
  <c r="B106" i="9"/>
  <c r="H105" i="9"/>
  <c r="G105" i="9"/>
  <c r="F105" i="9"/>
  <c r="E105" i="9"/>
  <c r="B105" i="9"/>
  <c r="H104" i="9"/>
  <c r="E104" i="9" s="1"/>
  <c r="G104" i="9"/>
  <c r="F104" i="9"/>
  <c r="H103" i="9"/>
  <c r="G103" i="9"/>
  <c r="E103" i="9" s="1"/>
  <c r="F103" i="9"/>
  <c r="H102" i="9"/>
  <c r="G102" i="9"/>
  <c r="F102" i="9"/>
  <c r="H101" i="9"/>
  <c r="E101" i="9" s="1"/>
  <c r="B101" i="9" s="1"/>
  <c r="G101" i="9"/>
  <c r="F101" i="9"/>
  <c r="H100" i="9"/>
  <c r="G100" i="9"/>
  <c r="F100" i="9"/>
  <c r="E100" i="9"/>
  <c r="B100" i="9" s="1"/>
  <c r="H99" i="9"/>
  <c r="G99" i="9"/>
  <c r="E99" i="9" s="1"/>
  <c r="B99" i="9" s="1"/>
  <c r="F99" i="9"/>
  <c r="H98" i="9"/>
  <c r="G98" i="9"/>
  <c r="E98" i="9" s="1"/>
  <c r="B98" i="9" s="1"/>
  <c r="F98" i="9"/>
  <c r="H97" i="9"/>
  <c r="G97" i="9"/>
  <c r="F97" i="9"/>
  <c r="E97" i="9"/>
  <c r="B97" i="9"/>
  <c r="H96" i="9"/>
  <c r="E96" i="9" s="1"/>
  <c r="B96" i="9" s="1"/>
  <c r="G96" i="9"/>
  <c r="F96" i="9"/>
  <c r="H95" i="9"/>
  <c r="G95" i="9"/>
  <c r="E95" i="9" s="1"/>
  <c r="B95" i="9" s="1"/>
  <c r="F95" i="9"/>
  <c r="H94" i="9"/>
  <c r="G94" i="9"/>
  <c r="E94" i="9" s="1"/>
  <c r="F94" i="9"/>
  <c r="B94" i="9"/>
  <c r="H93" i="9"/>
  <c r="G93" i="9"/>
  <c r="F93" i="9"/>
  <c r="E93" i="9"/>
  <c r="B93" i="9" s="1"/>
  <c r="H92" i="9"/>
  <c r="G92" i="9"/>
  <c r="F92" i="9"/>
  <c r="E92" i="9"/>
  <c r="B92" i="9" s="1"/>
  <c r="H91" i="9"/>
  <c r="G91" i="9"/>
  <c r="E91" i="9" s="1"/>
  <c r="B91" i="9" s="1"/>
  <c r="F91" i="9"/>
  <c r="H90" i="9"/>
  <c r="G90" i="9"/>
  <c r="E90" i="9" s="1"/>
  <c r="F90" i="9"/>
  <c r="B90" i="9" s="1"/>
  <c r="H89" i="9"/>
  <c r="G89" i="9"/>
  <c r="F89" i="9"/>
  <c r="E89" i="9"/>
  <c r="B89" i="9" s="1"/>
  <c r="H88" i="9"/>
  <c r="E88" i="9" s="1"/>
  <c r="G88" i="9"/>
  <c r="F88" i="9"/>
  <c r="H87" i="9"/>
  <c r="G87" i="9"/>
  <c r="F87" i="9"/>
  <c r="E87" i="9"/>
  <c r="H86" i="9"/>
  <c r="G86" i="9"/>
  <c r="E86" i="9" s="1"/>
  <c r="F86" i="9"/>
  <c r="B86" i="9"/>
  <c r="H85" i="9"/>
  <c r="G85" i="9"/>
  <c r="F85" i="9"/>
  <c r="E85" i="9"/>
  <c r="B85" i="9" s="1"/>
  <c r="H84" i="9"/>
  <c r="E84" i="9" s="1"/>
  <c r="B84" i="9" s="1"/>
  <c r="G84" i="9"/>
  <c r="F84" i="9"/>
  <c r="H83" i="9"/>
  <c r="G83" i="9"/>
  <c r="F83" i="9"/>
  <c r="H82" i="9"/>
  <c r="G82" i="9"/>
  <c r="E82" i="9" s="1"/>
  <c r="F82" i="9"/>
  <c r="B82" i="9" s="1"/>
  <c r="H81" i="9"/>
  <c r="E81" i="9" s="1"/>
  <c r="B81" i="9" s="1"/>
  <c r="G81" i="9"/>
  <c r="F81" i="9"/>
  <c r="H80" i="9"/>
  <c r="E80" i="9" s="1"/>
  <c r="B80" i="9" s="1"/>
  <c r="G80" i="9"/>
  <c r="F80" i="9"/>
  <c r="H79" i="9"/>
  <c r="G79" i="9"/>
  <c r="E79" i="9" s="1"/>
  <c r="B79" i="9" s="1"/>
  <c r="F79" i="9"/>
  <c r="H78" i="9"/>
  <c r="G78" i="9"/>
  <c r="F78" i="9"/>
  <c r="H77" i="9"/>
  <c r="G77" i="9"/>
  <c r="F77" i="9"/>
  <c r="H76" i="9"/>
  <c r="G76" i="9"/>
  <c r="F76" i="9"/>
  <c r="E76" i="9"/>
  <c r="B76" i="9" s="1"/>
  <c r="H75" i="9"/>
  <c r="G75" i="9"/>
  <c r="F75" i="9"/>
  <c r="E75" i="9"/>
  <c r="H74" i="9"/>
  <c r="G74" i="9"/>
  <c r="F74" i="9"/>
  <c r="H73" i="9"/>
  <c r="G73" i="9"/>
  <c r="F73" i="9"/>
  <c r="E73" i="9"/>
  <c r="B73" i="9" s="1"/>
  <c r="H72" i="9"/>
  <c r="E72" i="9" s="1"/>
  <c r="B72" i="9" s="1"/>
  <c r="G72" i="9"/>
  <c r="F72" i="9"/>
  <c r="H71" i="9"/>
  <c r="G71" i="9"/>
  <c r="E71" i="9" s="1"/>
  <c r="B71" i="9" s="1"/>
  <c r="F71" i="9"/>
  <c r="H70" i="9"/>
  <c r="G70" i="9"/>
  <c r="F70" i="9"/>
  <c r="H69" i="9"/>
  <c r="G69" i="9"/>
  <c r="E69" i="9" s="1"/>
  <c r="F69" i="9"/>
  <c r="B69" i="9"/>
  <c r="H68" i="9"/>
  <c r="G68" i="9"/>
  <c r="F68" i="9"/>
  <c r="E68" i="9"/>
  <c r="B68" i="9" s="1"/>
  <c r="H67" i="9"/>
  <c r="G67" i="9"/>
  <c r="F67" i="9"/>
  <c r="E67" i="9"/>
  <c r="H66" i="9"/>
  <c r="G66" i="9"/>
  <c r="E66" i="9" s="1"/>
  <c r="F66" i="9"/>
  <c r="B66" i="9" s="1"/>
  <c r="H65" i="9"/>
  <c r="G65" i="9"/>
  <c r="F65" i="9"/>
  <c r="E65" i="9"/>
  <c r="B65" i="9" s="1"/>
  <c r="H64" i="9"/>
  <c r="E64" i="9" s="1"/>
  <c r="B64" i="9" s="1"/>
  <c r="G64" i="9"/>
  <c r="F64" i="9"/>
  <c r="H63" i="9"/>
  <c r="G63" i="9"/>
  <c r="E63" i="9" s="1"/>
  <c r="B63" i="9" s="1"/>
  <c r="F63" i="9"/>
  <c r="H62" i="9"/>
  <c r="G62" i="9"/>
  <c r="E62" i="9" s="1"/>
  <c r="B62" i="9" s="1"/>
  <c r="F62" i="9"/>
  <c r="H61" i="9"/>
  <c r="G61" i="9"/>
  <c r="E61" i="9" s="1"/>
  <c r="B61" i="9" s="1"/>
  <c r="F61" i="9"/>
  <c r="H60" i="9"/>
  <c r="G60" i="9"/>
  <c r="F60" i="9"/>
  <c r="E60" i="9"/>
  <c r="B60" i="9" s="1"/>
  <c r="H59" i="9"/>
  <c r="G59" i="9"/>
  <c r="F59" i="9"/>
  <c r="E59" i="9"/>
  <c r="B59" i="9" s="1"/>
  <c r="H58" i="9"/>
  <c r="G58" i="9"/>
  <c r="E58" i="9" s="1"/>
  <c r="F58" i="9"/>
  <c r="B58" i="9" s="1"/>
  <c r="H57" i="9"/>
  <c r="E57" i="9" s="1"/>
  <c r="B57" i="9" s="1"/>
  <c r="G57" i="9"/>
  <c r="F57" i="9"/>
  <c r="H56" i="9"/>
  <c r="E56" i="9" s="1"/>
  <c r="B56" i="9" s="1"/>
  <c r="G56" i="9"/>
  <c r="F56" i="9"/>
  <c r="H55" i="9"/>
  <c r="G55" i="9"/>
  <c r="E55" i="9" s="1"/>
  <c r="F55" i="9"/>
  <c r="B55" i="9"/>
  <c r="H54" i="9"/>
  <c r="E54" i="9" s="1"/>
  <c r="B54" i="9" s="1"/>
  <c r="G54" i="9"/>
  <c r="F54" i="9"/>
  <c r="H53" i="9"/>
  <c r="E53" i="9" s="1"/>
  <c r="B53" i="9" s="1"/>
  <c r="G53" i="9"/>
  <c r="F53" i="9"/>
  <c r="H52" i="9"/>
  <c r="G52" i="9"/>
  <c r="E52" i="9" s="1"/>
  <c r="B52" i="9" s="1"/>
  <c r="F52" i="9"/>
  <c r="H51" i="9"/>
  <c r="G51" i="9"/>
  <c r="F51" i="9"/>
  <c r="H50" i="9"/>
  <c r="G50" i="9"/>
  <c r="F50" i="9"/>
  <c r="E50" i="9"/>
  <c r="B50" i="9" s="1"/>
  <c r="H49" i="9"/>
  <c r="E49" i="9" s="1"/>
  <c r="B49" i="9" s="1"/>
  <c r="G49" i="9"/>
  <c r="F49" i="9"/>
  <c r="H48" i="9"/>
  <c r="G48" i="9"/>
  <c r="F48" i="9"/>
  <c r="H47" i="9"/>
  <c r="G47" i="9"/>
  <c r="E47" i="9" s="1"/>
  <c r="B47" i="9" s="1"/>
  <c r="F47" i="9"/>
  <c r="H46" i="9"/>
  <c r="E46" i="9" s="1"/>
  <c r="B46" i="9" s="1"/>
  <c r="G46" i="9"/>
  <c r="F46" i="9"/>
  <c r="H45" i="9"/>
  <c r="G45" i="9"/>
  <c r="F45" i="9"/>
  <c r="E45" i="9"/>
  <c r="H44" i="9"/>
  <c r="G44" i="9"/>
  <c r="E44" i="9" s="1"/>
  <c r="B44" i="9" s="1"/>
  <c r="F44" i="9"/>
  <c r="H43" i="9"/>
  <c r="G43" i="9"/>
  <c r="F43" i="9"/>
  <c r="H42" i="9"/>
  <c r="G42" i="9"/>
  <c r="F42" i="9"/>
  <c r="E42" i="9"/>
  <c r="B42" i="9" s="1"/>
  <c r="H41" i="9"/>
  <c r="G41" i="9"/>
  <c r="F41" i="9"/>
  <c r="E41" i="9"/>
  <c r="B41" i="9" s="1"/>
  <c r="H40" i="9"/>
  <c r="G40" i="9"/>
  <c r="E40" i="9" s="1"/>
  <c r="B40" i="9" s="1"/>
  <c r="F40" i="9"/>
  <c r="H39" i="9"/>
  <c r="G39" i="9"/>
  <c r="E39" i="9" s="1"/>
  <c r="F39" i="9"/>
  <c r="B39" i="9"/>
  <c r="H38" i="9"/>
  <c r="E38" i="9" s="1"/>
  <c r="B38" i="9" s="1"/>
  <c r="G38" i="9"/>
  <c r="F38" i="9"/>
  <c r="H37" i="9"/>
  <c r="G37" i="9"/>
  <c r="F37" i="9"/>
  <c r="E37" i="9"/>
  <c r="B37" i="9" s="1"/>
  <c r="H36" i="9"/>
  <c r="G36" i="9"/>
  <c r="E36" i="9" s="1"/>
  <c r="B36" i="9" s="1"/>
  <c r="F36" i="9"/>
  <c r="H35" i="9"/>
  <c r="G35" i="9"/>
  <c r="F35" i="9"/>
  <c r="H34" i="9"/>
  <c r="G34" i="9"/>
  <c r="F34" i="9"/>
  <c r="E34" i="9"/>
  <c r="B34" i="9" s="1"/>
  <c r="H33" i="9"/>
  <c r="G33" i="9"/>
  <c r="F33" i="9"/>
  <c r="E33" i="9"/>
  <c r="B33" i="9" s="1"/>
  <c r="H32" i="9"/>
  <c r="G32" i="9"/>
  <c r="E32" i="9" s="1"/>
  <c r="B32" i="9" s="1"/>
  <c r="F32" i="9"/>
  <c r="H31" i="9"/>
  <c r="G31" i="9"/>
  <c r="F31" i="9"/>
  <c r="H30" i="9"/>
  <c r="E30" i="9" s="1"/>
  <c r="B30" i="9" s="1"/>
  <c r="G30" i="9"/>
  <c r="F30" i="9"/>
  <c r="H29" i="9"/>
  <c r="G29" i="9"/>
  <c r="F29" i="9"/>
  <c r="E29" i="9"/>
  <c r="H28" i="9"/>
  <c r="G28" i="9"/>
  <c r="F28" i="9"/>
  <c r="H27" i="9"/>
  <c r="G27" i="9"/>
  <c r="F27" i="9"/>
  <c r="H26" i="9"/>
  <c r="E26" i="9" s="1"/>
  <c r="B26" i="9" s="1"/>
  <c r="G26" i="9"/>
  <c r="F26" i="9"/>
  <c r="H25" i="9"/>
  <c r="E25" i="9" s="1"/>
  <c r="B25" i="9" s="1"/>
  <c r="G25" i="9"/>
  <c r="F25" i="9"/>
  <c r="F24" i="9"/>
  <c r="I10" i="9"/>
  <c r="F4" i="9"/>
  <c r="O3" i="9"/>
  <c r="G296" i="9" s="1"/>
  <c r="E296" i="9" s="1"/>
  <c r="I3" i="9"/>
  <c r="H3" i="9"/>
  <c r="G3" i="9"/>
  <c r="D104" i="8"/>
  <c r="I41" i="3" s="1"/>
  <c r="D97" i="8"/>
  <c r="D92" i="8"/>
  <c r="D87" i="8"/>
  <c r="D82" i="8"/>
  <c r="D77" i="8"/>
  <c r="D72" i="8"/>
  <c r="D67" i="8"/>
  <c r="D51" i="8" s="1"/>
  <c r="D62" i="8"/>
  <c r="D57" i="8"/>
  <c r="D52" i="8"/>
  <c r="D46" i="8"/>
  <c r="D45" i="8" s="1"/>
  <c r="D37" i="8"/>
  <c r="C1613" i="1" s="1"/>
  <c r="D27" i="8"/>
  <c r="C1603" i="1" s="1"/>
  <c r="D18" i="8"/>
  <c r="D8" i="8"/>
  <c r="D6" i="8"/>
  <c r="C1582" i="1" s="1"/>
  <c r="E44" i="7"/>
  <c r="D44" i="7"/>
  <c r="E39" i="7"/>
  <c r="E38" i="7" s="1"/>
  <c r="D39" i="7"/>
  <c r="D38" i="7" s="1"/>
  <c r="E30" i="7"/>
  <c r="D30" i="7"/>
  <c r="D22" i="7" s="1"/>
  <c r="E23" i="7"/>
  <c r="D23" i="7"/>
  <c r="E22" i="7"/>
  <c r="E5" i="7" s="1"/>
  <c r="I33" i="3" s="1"/>
  <c r="E14" i="7"/>
  <c r="D14" i="7"/>
  <c r="E7" i="7"/>
  <c r="D7" i="7"/>
  <c r="D6" i="7" s="1"/>
  <c r="D5" i="7" s="1"/>
  <c r="E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5" i="6" s="1"/>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F263" i="5"/>
  <c r="E263" i="5"/>
  <c r="D263" i="5"/>
  <c r="F262" i="5"/>
  <c r="F261" i="5"/>
  <c r="F260" i="5"/>
  <c r="E259" i="5"/>
  <c r="D259" i="5"/>
  <c r="D254" i="5" s="1"/>
  <c r="F254" i="5" s="1"/>
  <c r="F258" i="5"/>
  <c r="F257" i="5"/>
  <c r="F256" i="5"/>
  <c r="F255" i="5"/>
  <c r="E255" i="5"/>
  <c r="E254" i="5" s="1"/>
  <c r="D255" i="5"/>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E210" i="5"/>
  <c r="D210" i="5"/>
  <c r="F210" i="5" s="1"/>
  <c r="F209" i="5"/>
  <c r="F208" i="5"/>
  <c r="F207" i="5"/>
  <c r="F206" i="5"/>
  <c r="F205" i="5"/>
  <c r="F204" i="5"/>
  <c r="E203" i="5"/>
  <c r="E202" i="5" s="1"/>
  <c r="H337" i="9" s="1"/>
  <c r="D203" i="5"/>
  <c r="F203" i="5" s="1"/>
  <c r="D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G315" i="9" s="1"/>
  <c r="F149" i="5"/>
  <c r="F148" i="5"/>
  <c r="F146" i="5"/>
  <c r="F145" i="5"/>
  <c r="F144" i="5"/>
  <c r="E143" i="5"/>
  <c r="D143" i="5"/>
  <c r="F142" i="5"/>
  <c r="F141" i="5"/>
  <c r="F140" i="5"/>
  <c r="F139" i="5"/>
  <c r="F138" i="5"/>
  <c r="F137" i="5"/>
  <c r="E136" i="5"/>
  <c r="E135" i="5" s="1"/>
  <c r="D136" i="5"/>
  <c r="F136" i="5" s="1"/>
  <c r="F134" i="5"/>
  <c r="F133" i="5"/>
  <c r="F132" i="5"/>
  <c r="F131" i="5"/>
  <c r="F130" i="5"/>
  <c r="F129" i="5"/>
  <c r="F128" i="5"/>
  <c r="E127" i="5"/>
  <c r="D127" i="5"/>
  <c r="D119" i="5" s="1"/>
  <c r="F126" i="5"/>
  <c r="F125" i="5"/>
  <c r="F124" i="5"/>
  <c r="F123" i="5"/>
  <c r="F122" i="5"/>
  <c r="F121" i="5"/>
  <c r="F120" i="5"/>
  <c r="E120" i="5"/>
  <c r="E119" i="5" s="1"/>
  <c r="D120" i="5"/>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D88" i="5" s="1"/>
  <c r="F88" i="5" s="1"/>
  <c r="E88" i="5"/>
  <c r="F87" i="5"/>
  <c r="F86" i="5"/>
  <c r="F85" i="5"/>
  <c r="F84" i="5"/>
  <c r="F83" i="5"/>
  <c r="F82" i="5"/>
  <c r="E82" i="5"/>
  <c r="D82" i="5"/>
  <c r="F81" i="5"/>
  <c r="F80" i="5"/>
  <c r="F79" i="5"/>
  <c r="F78" i="5"/>
  <c r="F77" i="5"/>
  <c r="F76" i="5"/>
  <c r="E76" i="5"/>
  <c r="D76" i="5"/>
  <c r="F75" i="5"/>
  <c r="F74" i="5"/>
  <c r="F73" i="5"/>
  <c r="F72" i="5"/>
  <c r="E71" i="5"/>
  <c r="D71" i="5"/>
  <c r="F71" i="5" s="1"/>
  <c r="E70" i="5"/>
  <c r="E69" i="5" s="1"/>
  <c r="I23" i="3"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F636" i="4"/>
  <c r="E636" i="4"/>
  <c r="D636" i="4"/>
  <c r="F635" i="4"/>
  <c r="F634" i="4"/>
  <c r="F633" i="4"/>
  <c r="E633" i="4"/>
  <c r="E629" i="4" s="1"/>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E597" i="4" s="1"/>
  <c r="D609" i="4"/>
  <c r="F609" i="4" s="1"/>
  <c r="F608" i="4"/>
  <c r="E607" i="4"/>
  <c r="H156" i="9" s="1"/>
  <c r="D607" i="4"/>
  <c r="D597" i="4" s="1"/>
  <c r="F597" i="4" s="1"/>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E488" i="4"/>
  <c r="E479" i="4" s="1"/>
  <c r="D488" i="4"/>
  <c r="F488" i="4" s="1"/>
  <c r="F487" i="4"/>
  <c r="F486" i="4"/>
  <c r="E485" i="4"/>
  <c r="D485" i="4"/>
  <c r="F485" i="4" s="1"/>
  <c r="F484" i="4"/>
  <c r="F483" i="4"/>
  <c r="F482" i="4"/>
  <c r="F481" i="4"/>
  <c r="F480" i="4"/>
  <c r="E480" i="4"/>
  <c r="D480" i="4"/>
  <c r="F478" i="4"/>
  <c r="F477" i="4"/>
  <c r="F476" i="4"/>
  <c r="E476" i="4"/>
  <c r="D476" i="4"/>
  <c r="F475" i="4"/>
  <c r="F474" i="4"/>
  <c r="F473" i="4"/>
  <c r="E473" i="4"/>
  <c r="D473" i="4"/>
  <c r="F472" i="4"/>
  <c r="F471" i="4"/>
  <c r="E470" i="4"/>
  <c r="E466" i="4" s="1"/>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E428" i="4"/>
  <c r="D428" i="4"/>
  <c r="F428" i="4" s="1"/>
  <c r="E427" i="4"/>
  <c r="D427" i="4"/>
  <c r="F427" i="4" s="1"/>
  <c r="E426" i="4"/>
  <c r="D421" i="1" s="1"/>
  <c r="D426" i="4"/>
  <c r="F426" i="4" s="1"/>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6" i="4"/>
  <c r="F366" i="4" s="1"/>
  <c r="F365" i="4"/>
  <c r="F364" i="4"/>
  <c r="F363" i="4"/>
  <c r="F362" i="4"/>
  <c r="E362" i="4"/>
  <c r="D362" i="4"/>
  <c r="E361" i="4"/>
  <c r="F359" i="4"/>
  <c r="E358" i="4"/>
  <c r="D358" i="4"/>
  <c r="F358" i="4" s="1"/>
  <c r="F357" i="4"/>
  <c r="F356" i="4"/>
  <c r="E355" i="4"/>
  <c r="E354" i="4" s="1"/>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8" i="4" s="1"/>
  <c r="F277" i="4"/>
  <c r="F276" i="4"/>
  <c r="F275" i="4"/>
  <c r="E274" i="4"/>
  <c r="F274" i="4" s="1"/>
  <c r="D274" i="4"/>
  <c r="D273" i="4"/>
  <c r="F272" i="4"/>
  <c r="F271" i="4"/>
  <c r="F270" i="4"/>
  <c r="E269" i="4"/>
  <c r="D269" i="4"/>
  <c r="F269" i="4" s="1"/>
  <c r="F268" i="4"/>
  <c r="F267" i="4"/>
  <c r="F266" i="4"/>
  <c r="F265" i="4"/>
  <c r="F264" i="4"/>
  <c r="E263" i="4"/>
  <c r="D263" i="4"/>
  <c r="F263" i="4" s="1"/>
  <c r="E262" i="4"/>
  <c r="F261" i="4"/>
  <c r="F260" i="4"/>
  <c r="F259" i="4"/>
  <c r="F258" i="4"/>
  <c r="E257" i="4"/>
  <c r="D257" i="4"/>
  <c r="F257" i="4" s="1"/>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F160" i="4"/>
  <c r="E160" i="4"/>
  <c r="E153" i="4" s="1"/>
  <c r="D149" i="1" s="1"/>
  <c r="D160" i="4"/>
  <c r="F159" i="4"/>
  <c r="F158" i="4"/>
  <c r="F157" i="4"/>
  <c r="F156" i="4"/>
  <c r="F155" i="4"/>
  <c r="E154" i="4"/>
  <c r="F154" i="4" s="1"/>
  <c r="D154" i="4"/>
  <c r="D153" i="4"/>
  <c r="F151" i="4"/>
  <c r="F150" i="4"/>
  <c r="F149" i="4"/>
  <c r="F148" i="4"/>
  <c r="F147" i="4"/>
  <c r="F146" i="4"/>
  <c r="F145" i="4"/>
  <c r="F144" i="4"/>
  <c r="F143" i="4"/>
  <c r="F142" i="4"/>
  <c r="E141" i="4"/>
  <c r="D141" i="4"/>
  <c r="F141" i="4" s="1"/>
  <c r="E140" i="4"/>
  <c r="F139" i="4"/>
  <c r="F138" i="4"/>
  <c r="F137" i="4"/>
  <c r="F136" i="4"/>
  <c r="E135" i="4"/>
  <c r="E134" i="4" s="1"/>
  <c r="D135" i="4"/>
  <c r="F133" i="4"/>
  <c r="F132" i="4"/>
  <c r="F131" i="4"/>
  <c r="F130" i="4"/>
  <c r="F129" i="4"/>
  <c r="E129" i="4"/>
  <c r="D129" i="4"/>
  <c r="F128" i="4"/>
  <c r="F127" i="4"/>
  <c r="F126" i="4"/>
  <c r="E126" i="4"/>
  <c r="E125" i="4" s="1"/>
  <c r="D126" i="4"/>
  <c r="D125" i="4" s="1"/>
  <c r="F125" i="4"/>
  <c r="F124" i="4"/>
  <c r="F123" i="4"/>
  <c r="F122" i="4"/>
  <c r="F121"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87" i="1" s="1"/>
  <c r="D91" i="4"/>
  <c r="F90" i="4"/>
  <c r="F89" i="4"/>
  <c r="F88" i="4"/>
  <c r="F87" i="4"/>
  <c r="F86" i="4"/>
  <c r="F85" i="4"/>
  <c r="F84" i="4"/>
  <c r="F83" i="4"/>
  <c r="E83" i="4"/>
  <c r="D83" i="4"/>
  <c r="F81" i="4"/>
  <c r="F80" i="4"/>
  <c r="F79" i="4"/>
  <c r="F78" i="4"/>
  <c r="E77" i="4"/>
  <c r="D77" i="4"/>
  <c r="F77" i="4" s="1"/>
  <c r="F76" i="4"/>
  <c r="F75" i="4"/>
  <c r="E74" i="4"/>
  <c r="F74" i="4" s="1"/>
  <c r="D74" i="4"/>
  <c r="F73" i="4"/>
  <c r="F72" i="4"/>
  <c r="E71" i="4"/>
  <c r="D71" i="4"/>
  <c r="F71" i="4" s="1"/>
  <c r="F70" i="4"/>
  <c r="F69" i="4"/>
  <c r="F68" i="4"/>
  <c r="E68" i="4"/>
  <c r="D68" i="4"/>
  <c r="F67" i="4"/>
  <c r="F66" i="4"/>
  <c r="F65" i="4"/>
  <c r="E64" i="4"/>
  <c r="F64" i="4" s="1"/>
  <c r="D64" i="4"/>
  <c r="F63" i="4"/>
  <c r="F62" i="4"/>
  <c r="E61" i="4"/>
  <c r="D61" i="4"/>
  <c r="F61" i="4" s="1"/>
  <c r="F60" i="4"/>
  <c r="F59" i="4"/>
  <c r="E58" i="4"/>
  <c r="F58" i="4" s="1"/>
  <c r="D58" i="4"/>
  <c r="F57" i="4"/>
  <c r="F56" i="4"/>
  <c r="F55" i="4"/>
  <c r="F54" i="4"/>
  <c r="F53" i="4"/>
  <c r="E53" i="4"/>
  <c r="D53" i="4"/>
  <c r="F52" i="4"/>
  <c r="F51" i="4"/>
  <c r="E50" i="4"/>
  <c r="D50" i="4"/>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H35" i="3"/>
  <c r="G35" i="3"/>
  <c r="B35" i="3"/>
  <c r="I34" i="3"/>
  <c r="H34" i="3"/>
  <c r="G34" i="3"/>
  <c r="B34" i="3"/>
  <c r="H33"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C1685" i="1"/>
  <c r="G1685" i="1" s="1"/>
  <c r="H1684" i="1"/>
  <c r="C1684" i="1"/>
  <c r="G1684" i="1" s="1"/>
  <c r="C1683" i="1"/>
  <c r="C1682" i="1"/>
  <c r="C1681" i="1"/>
  <c r="H1679" i="1"/>
  <c r="G1679" i="1"/>
  <c r="C1679" i="1"/>
  <c r="G1678" i="1"/>
  <c r="C1678" i="1"/>
  <c r="H1678" i="1" s="1"/>
  <c r="H1677" i="1"/>
  <c r="C1677" i="1"/>
  <c r="G1677" i="1" s="1"/>
  <c r="H1676" i="1"/>
  <c r="G1676" i="1"/>
  <c r="C1676" i="1"/>
  <c r="C1675" i="1"/>
  <c r="G1675" i="1" s="1"/>
  <c r="C1674" i="1"/>
  <c r="C1673" i="1"/>
  <c r="H1672" i="1"/>
  <c r="G1672" i="1"/>
  <c r="C1672" i="1"/>
  <c r="H1671" i="1"/>
  <c r="G1671" i="1"/>
  <c r="C1671" i="1"/>
  <c r="G1670" i="1"/>
  <c r="C1670" i="1"/>
  <c r="H1670" i="1" s="1"/>
  <c r="H1669" i="1"/>
  <c r="G1669" i="1"/>
  <c r="C1669" i="1"/>
  <c r="H1668" i="1"/>
  <c r="G1668" i="1"/>
  <c r="C1668" i="1"/>
  <c r="H1667" i="1"/>
  <c r="C1667" i="1"/>
  <c r="G1667" i="1" s="1"/>
  <c r="C1666" i="1"/>
  <c r="G1666" i="1" s="1"/>
  <c r="C1665" i="1"/>
  <c r="H1664" i="1"/>
  <c r="G1664" i="1"/>
  <c r="C1664" i="1"/>
  <c r="H1663" i="1"/>
  <c r="G1663" i="1"/>
  <c r="C1663" i="1"/>
  <c r="G1662" i="1"/>
  <c r="C1662" i="1"/>
  <c r="H1662" i="1" s="1"/>
  <c r="H1661" i="1"/>
  <c r="G1661" i="1"/>
  <c r="C1661" i="1"/>
  <c r="H1660" i="1"/>
  <c r="G1660" i="1"/>
  <c r="C1660" i="1"/>
  <c r="H1659" i="1"/>
  <c r="C1659" i="1"/>
  <c r="G1659" i="1" s="1"/>
  <c r="H1658" i="1"/>
  <c r="C1658" i="1"/>
  <c r="G1658" i="1" s="1"/>
  <c r="C1657" i="1"/>
  <c r="H1656" i="1"/>
  <c r="G1656" i="1"/>
  <c r="C1656" i="1"/>
  <c r="H1655" i="1"/>
  <c r="G1655" i="1"/>
  <c r="C1655" i="1"/>
  <c r="C1654" i="1"/>
  <c r="H1653" i="1"/>
  <c r="G1653" i="1"/>
  <c r="C1653" i="1"/>
  <c r="H1652" i="1"/>
  <c r="G1652" i="1"/>
  <c r="C1652" i="1"/>
  <c r="H1651" i="1"/>
  <c r="G1651" i="1"/>
  <c r="C1651" i="1"/>
  <c r="H1650" i="1"/>
  <c r="C1650" i="1"/>
  <c r="G1650" i="1" s="1"/>
  <c r="C1649" i="1"/>
  <c r="C1648" i="1"/>
  <c r="H1647" i="1"/>
  <c r="G1647" i="1"/>
  <c r="C1647" i="1"/>
  <c r="C1646" i="1"/>
  <c r="C1645" i="1"/>
  <c r="H1644" i="1"/>
  <c r="G1644" i="1"/>
  <c r="C1644" i="1"/>
  <c r="H1643" i="1"/>
  <c r="G1643" i="1"/>
  <c r="C1643" i="1"/>
  <c r="H1642" i="1"/>
  <c r="G1642" i="1"/>
  <c r="C1642" i="1"/>
  <c r="C1641" i="1"/>
  <c r="C1640" i="1"/>
  <c r="H1639" i="1"/>
  <c r="G1639" i="1"/>
  <c r="C1639" i="1"/>
  <c r="C1638" i="1"/>
  <c r="C1637" i="1"/>
  <c r="H1636" i="1"/>
  <c r="G1636" i="1"/>
  <c r="C1636" i="1"/>
  <c r="H1635" i="1"/>
  <c r="G1635" i="1"/>
  <c r="C1635" i="1"/>
  <c r="H1634" i="1"/>
  <c r="G1634" i="1"/>
  <c r="C1634" i="1"/>
  <c r="C1633" i="1"/>
  <c r="C1632" i="1"/>
  <c r="G1632" i="1" s="1"/>
  <c r="H1631" i="1"/>
  <c r="G1631" i="1"/>
  <c r="C1631" i="1"/>
  <c r="C1630" i="1"/>
  <c r="H1630" i="1" s="1"/>
  <c r="H1629" i="1"/>
  <c r="C1629" i="1"/>
  <c r="G1629" i="1" s="1"/>
  <c r="H1628" i="1"/>
  <c r="G1628" i="1"/>
  <c r="C1628" i="1"/>
  <c r="C1627" i="1"/>
  <c r="H1626" i="1"/>
  <c r="G1626" i="1"/>
  <c r="C1626" i="1"/>
  <c r="C1625" i="1"/>
  <c r="H1624" i="1"/>
  <c r="C1624" i="1"/>
  <c r="G1624" i="1" s="1"/>
  <c r="H1623" i="1"/>
  <c r="G1623" i="1"/>
  <c r="C1623" i="1"/>
  <c r="C1622" i="1"/>
  <c r="H1622" i="1" s="1"/>
  <c r="C1619" i="1"/>
  <c r="H1619" i="1" s="1"/>
  <c r="H1618" i="1"/>
  <c r="G1618" i="1"/>
  <c r="C1618" i="1"/>
  <c r="C1617" i="1"/>
  <c r="C1616" i="1"/>
  <c r="G1616" i="1" s="1"/>
  <c r="H1615" i="1"/>
  <c r="G1615" i="1"/>
  <c r="C1615" i="1"/>
  <c r="C1614" i="1"/>
  <c r="H1614" i="1" s="1"/>
  <c r="H1612" i="1"/>
  <c r="C1612" i="1"/>
  <c r="G1612" i="1" s="1"/>
  <c r="C1611" i="1"/>
  <c r="H1610" i="1"/>
  <c r="G1610" i="1"/>
  <c r="C1610" i="1"/>
  <c r="C1609" i="1"/>
  <c r="H1608" i="1"/>
  <c r="C1608" i="1"/>
  <c r="G1608" i="1" s="1"/>
  <c r="H1607" i="1"/>
  <c r="G1607" i="1"/>
  <c r="C1607" i="1"/>
  <c r="C1606" i="1"/>
  <c r="H1606" i="1" s="1"/>
  <c r="C1605" i="1"/>
  <c r="G1605" i="1" s="1"/>
  <c r="H1604" i="1"/>
  <c r="C1604" i="1"/>
  <c r="G1604" i="1" s="1"/>
  <c r="C1602" i="1"/>
  <c r="C1600" i="1"/>
  <c r="G1600" i="1" s="1"/>
  <c r="H1599" i="1"/>
  <c r="G1599" i="1"/>
  <c r="C1599" i="1"/>
  <c r="C1598" i="1"/>
  <c r="H1598" i="1" s="1"/>
  <c r="H1597" i="1"/>
  <c r="C1597" i="1"/>
  <c r="G1597" i="1" s="1"/>
  <c r="H1596" i="1"/>
  <c r="G1596" i="1"/>
  <c r="C1596" i="1"/>
  <c r="C1595" i="1"/>
  <c r="G1595" i="1" s="1"/>
  <c r="C1594" i="1"/>
  <c r="C1593" i="1"/>
  <c r="H1592" i="1"/>
  <c r="G1592" i="1"/>
  <c r="C1592" i="1"/>
  <c r="H1591" i="1"/>
  <c r="G1591" i="1"/>
  <c r="C1591" i="1"/>
  <c r="G1590" i="1"/>
  <c r="C1590" i="1"/>
  <c r="H1590" i="1" s="1"/>
  <c r="H1589" i="1"/>
  <c r="G1589" i="1"/>
  <c r="C1589" i="1"/>
  <c r="H1588" i="1"/>
  <c r="G1588" i="1"/>
  <c r="C1588" i="1"/>
  <c r="H1587" i="1"/>
  <c r="C1587" i="1"/>
  <c r="G1587" i="1" s="1"/>
  <c r="C1586" i="1"/>
  <c r="G1586" i="1" s="1"/>
  <c r="C1585" i="1"/>
  <c r="C1584" i="1"/>
  <c r="H1584" i="1" s="1"/>
  <c r="H1583" i="1"/>
  <c r="G1583" i="1"/>
  <c r="C1583" i="1"/>
  <c r="H1581" i="1"/>
  <c r="G1581" i="1"/>
  <c r="C1581" i="1"/>
  <c r="D1580" i="1"/>
  <c r="C1580" i="1"/>
  <c r="H1579" i="1"/>
  <c r="D1579" i="1"/>
  <c r="C1579" i="1"/>
  <c r="G1579" i="1" s="1"/>
  <c r="J1578" i="1"/>
  <c r="H1578" i="1"/>
  <c r="D1578" i="1"/>
  <c r="G1578" i="1" s="1"/>
  <c r="C1578" i="1"/>
  <c r="D1577" i="1"/>
  <c r="C1577" i="1"/>
  <c r="D1576" i="1"/>
  <c r="C1576" i="1"/>
  <c r="H1575" i="1"/>
  <c r="D1575" i="1"/>
  <c r="C1575" i="1"/>
  <c r="D1574" i="1"/>
  <c r="C1574" i="1"/>
  <c r="J1573" i="1"/>
  <c r="G1573" i="1"/>
  <c r="I1573" i="1" s="1"/>
  <c r="D1573" i="1"/>
  <c r="C1573" i="1"/>
  <c r="H1573" i="1" s="1"/>
  <c r="D1572" i="1"/>
  <c r="C1572" i="1"/>
  <c r="D1571" i="1"/>
  <c r="G1571" i="1" s="1"/>
  <c r="C1571" i="1"/>
  <c r="H1571" i="1" s="1"/>
  <c r="C1570" i="1"/>
  <c r="J1569" i="1"/>
  <c r="G1569" i="1"/>
  <c r="D1569" i="1"/>
  <c r="C1569" i="1"/>
  <c r="H1569" i="1" s="1"/>
  <c r="H1568" i="1"/>
  <c r="G1568" i="1"/>
  <c r="I1568" i="1" s="1"/>
  <c r="D1568" i="1"/>
  <c r="C1568" i="1"/>
  <c r="J1568" i="1" s="1"/>
  <c r="D1567" i="1"/>
  <c r="G1567" i="1" s="1"/>
  <c r="C1567" i="1"/>
  <c r="J1566" i="1"/>
  <c r="G1566" i="1"/>
  <c r="I1566" i="1" s="1"/>
  <c r="D1566" i="1"/>
  <c r="C1566" i="1"/>
  <c r="H1566" i="1" s="1"/>
  <c r="D1565" i="1"/>
  <c r="C1565" i="1"/>
  <c r="D1564" i="1"/>
  <c r="C1564" i="1"/>
  <c r="G1563" i="1"/>
  <c r="I1563" i="1" s="1"/>
  <c r="D1563" i="1"/>
  <c r="C1563" i="1"/>
  <c r="H1563" i="1" s="1"/>
  <c r="D1562" i="1"/>
  <c r="C1562" i="1"/>
  <c r="H1561" i="1"/>
  <c r="D1561" i="1"/>
  <c r="C1561" i="1"/>
  <c r="D1560" i="1"/>
  <c r="C1560" i="1"/>
  <c r="H1559" i="1"/>
  <c r="I1559" i="1" s="1"/>
  <c r="G1559" i="1"/>
  <c r="D1559" i="1"/>
  <c r="C1559" i="1"/>
  <c r="J1559" i="1" s="1"/>
  <c r="D1558" i="1"/>
  <c r="G1558" i="1" s="1"/>
  <c r="C1558" i="1"/>
  <c r="J1558" i="1" s="1"/>
  <c r="D1557" i="1"/>
  <c r="C1557" i="1"/>
  <c r="D1556" i="1"/>
  <c r="C1556" i="1"/>
  <c r="G1555" i="1"/>
  <c r="D1555" i="1"/>
  <c r="C1555" i="1"/>
  <c r="H1555" i="1" s="1"/>
  <c r="G1554" i="1"/>
  <c r="D1554" i="1"/>
  <c r="C1554" i="1"/>
  <c r="H1554" i="1" s="1"/>
  <c r="H1553" i="1"/>
  <c r="D1553" i="1"/>
  <c r="C1553" i="1"/>
  <c r="D1552" i="1"/>
  <c r="C1552" i="1"/>
  <c r="H1551" i="1"/>
  <c r="D1551" i="1"/>
  <c r="G1551" i="1" s="1"/>
  <c r="I1551" i="1" s="1"/>
  <c r="C1551" i="1"/>
  <c r="D1550" i="1"/>
  <c r="C1550" i="1"/>
  <c r="J1549" i="1"/>
  <c r="I1549" i="1"/>
  <c r="H1549" i="1"/>
  <c r="G1549" i="1"/>
  <c r="D1549" i="1"/>
  <c r="C1549" i="1"/>
  <c r="J1548" i="1"/>
  <c r="I1548" i="1"/>
  <c r="H1548" i="1"/>
  <c r="G1548" i="1"/>
  <c r="D1548" i="1"/>
  <c r="C1548" i="1"/>
  <c r="D1547" i="1"/>
  <c r="G1547" i="1" s="1"/>
  <c r="I1547" i="1" s="1"/>
  <c r="C1547" i="1"/>
  <c r="H1547" i="1" s="1"/>
  <c r="J1546" i="1"/>
  <c r="D1546" i="1"/>
  <c r="C1546" i="1"/>
  <c r="D1545" i="1"/>
  <c r="G1545" i="1" s="1"/>
  <c r="C1545" i="1"/>
  <c r="J1545" i="1" s="1"/>
  <c r="G1544" i="1"/>
  <c r="D1544" i="1"/>
  <c r="C1544" i="1"/>
  <c r="J1544" i="1" s="1"/>
  <c r="J1543" i="1"/>
  <c r="D1543" i="1"/>
  <c r="C1543" i="1"/>
  <c r="H1543" i="1" s="1"/>
  <c r="J1542" i="1"/>
  <c r="H1542" i="1"/>
  <c r="D1542" i="1"/>
  <c r="C1542" i="1"/>
  <c r="G1542" i="1" s="1"/>
  <c r="D1541" i="1"/>
  <c r="G1541" i="1" s="1"/>
  <c r="C1541" i="1"/>
  <c r="J1541" i="1" s="1"/>
  <c r="G1540" i="1"/>
  <c r="D1540" i="1"/>
  <c r="C1540" i="1"/>
  <c r="J1540" i="1" s="1"/>
  <c r="H1539" i="1"/>
  <c r="D1539" i="1"/>
  <c r="C1539" i="1"/>
  <c r="G1539" i="1" s="1"/>
  <c r="D1538" i="1"/>
  <c r="G1538" i="1" s="1"/>
  <c r="C1538" i="1"/>
  <c r="H1538" i="1" s="1"/>
  <c r="D1537" i="1"/>
  <c r="C1537" i="1"/>
  <c r="G1537" i="1" s="1"/>
  <c r="D1535" i="1"/>
  <c r="C1535" i="1"/>
  <c r="D1534" i="1"/>
  <c r="G1534" i="1" s="1"/>
  <c r="C1534" i="1"/>
  <c r="D1533" i="1"/>
  <c r="C1533" i="1"/>
  <c r="G1533" i="1" s="1"/>
  <c r="D1532" i="1"/>
  <c r="G1532" i="1" s="1"/>
  <c r="C1532" i="1"/>
  <c r="H1531" i="1"/>
  <c r="D1531" i="1"/>
  <c r="C1531" i="1"/>
  <c r="G1531" i="1" s="1"/>
  <c r="D1530" i="1"/>
  <c r="G1530" i="1" s="1"/>
  <c r="C1530" i="1"/>
  <c r="H1530" i="1" s="1"/>
  <c r="H1529" i="1"/>
  <c r="D1529" i="1"/>
  <c r="C1529" i="1"/>
  <c r="G1529" i="1" s="1"/>
  <c r="G1528" i="1"/>
  <c r="D1528" i="1"/>
  <c r="C1528" i="1"/>
  <c r="H1528" i="1" s="1"/>
  <c r="D1527" i="1"/>
  <c r="C1527" i="1"/>
  <c r="D1526" i="1"/>
  <c r="G1526" i="1" s="1"/>
  <c r="C1526" i="1"/>
  <c r="D1525" i="1"/>
  <c r="C1525" i="1"/>
  <c r="G1525" i="1" s="1"/>
  <c r="D1524" i="1"/>
  <c r="G1524" i="1" s="1"/>
  <c r="C1524" i="1"/>
  <c r="H1523" i="1"/>
  <c r="D1523" i="1"/>
  <c r="C1523" i="1"/>
  <c r="G1523" i="1" s="1"/>
  <c r="D1522" i="1"/>
  <c r="G1522" i="1" s="1"/>
  <c r="C1522" i="1"/>
  <c r="H1522" i="1" s="1"/>
  <c r="H1521" i="1"/>
  <c r="D1521" i="1"/>
  <c r="C1521" i="1"/>
  <c r="G1521" i="1" s="1"/>
  <c r="G1520" i="1"/>
  <c r="D1520" i="1"/>
  <c r="C1520" i="1"/>
  <c r="H1520" i="1" s="1"/>
  <c r="D1519" i="1"/>
  <c r="C1519" i="1"/>
  <c r="D1518" i="1"/>
  <c r="G1518" i="1" s="1"/>
  <c r="C1518" i="1"/>
  <c r="D1517" i="1"/>
  <c r="C1517" i="1"/>
  <c r="G1517" i="1" s="1"/>
  <c r="D1516" i="1"/>
  <c r="G1516" i="1" s="1"/>
  <c r="C1516" i="1"/>
  <c r="H1515" i="1"/>
  <c r="D1515" i="1"/>
  <c r="C1515" i="1"/>
  <c r="G1515" i="1" s="1"/>
  <c r="D1514" i="1"/>
  <c r="G1514" i="1" s="1"/>
  <c r="C1514" i="1"/>
  <c r="H1514" i="1" s="1"/>
  <c r="H1513" i="1"/>
  <c r="D1513" i="1"/>
  <c r="C1513" i="1"/>
  <c r="G1513" i="1" s="1"/>
  <c r="G1512" i="1"/>
  <c r="D1512" i="1"/>
  <c r="C1512" i="1"/>
  <c r="H1512" i="1" s="1"/>
  <c r="D1511" i="1"/>
  <c r="C1511" i="1"/>
  <c r="D1510" i="1"/>
  <c r="G1510" i="1" s="1"/>
  <c r="C1510" i="1"/>
  <c r="D1509" i="1"/>
  <c r="D1508" i="1"/>
  <c r="G1508" i="1" s="1"/>
  <c r="C1508" i="1"/>
  <c r="H1507" i="1"/>
  <c r="D1507" i="1"/>
  <c r="C1507" i="1"/>
  <c r="G1507" i="1" s="1"/>
  <c r="D1506" i="1"/>
  <c r="C1506" i="1"/>
  <c r="H1506" i="1" s="1"/>
  <c r="H1505" i="1"/>
  <c r="D1505" i="1"/>
  <c r="C1505" i="1"/>
  <c r="G1505" i="1" s="1"/>
  <c r="G1504" i="1"/>
  <c r="D1504" i="1"/>
  <c r="C1504" i="1"/>
  <c r="H1504" i="1" s="1"/>
  <c r="D1503" i="1"/>
  <c r="C1503" i="1"/>
  <c r="D1502" i="1"/>
  <c r="C1502" i="1"/>
  <c r="D1501" i="1"/>
  <c r="C1501" i="1"/>
  <c r="G1501" i="1" s="1"/>
  <c r="D1500" i="1"/>
  <c r="G1500" i="1" s="1"/>
  <c r="C1500" i="1"/>
  <c r="H1499" i="1"/>
  <c r="D1499" i="1"/>
  <c r="C1499" i="1"/>
  <c r="G1499" i="1" s="1"/>
  <c r="D1498" i="1"/>
  <c r="C1498" i="1"/>
  <c r="H1498" i="1" s="1"/>
  <c r="H1497" i="1"/>
  <c r="D1497" i="1"/>
  <c r="C1497" i="1"/>
  <c r="G1497" i="1" s="1"/>
  <c r="G1496" i="1"/>
  <c r="D1496" i="1"/>
  <c r="C1496" i="1"/>
  <c r="H1496" i="1" s="1"/>
  <c r="D1495" i="1"/>
  <c r="C1495" i="1"/>
  <c r="D1494" i="1"/>
  <c r="C1494" i="1"/>
  <c r="D1493" i="1"/>
  <c r="C1493" i="1"/>
  <c r="G1493" i="1" s="1"/>
  <c r="D1492" i="1"/>
  <c r="G1492" i="1" s="1"/>
  <c r="C1492" i="1"/>
  <c r="H1491" i="1"/>
  <c r="D1491" i="1"/>
  <c r="C1491" i="1"/>
  <c r="G1491" i="1" s="1"/>
  <c r="D1490" i="1"/>
  <c r="C1490" i="1"/>
  <c r="H1490" i="1" s="1"/>
  <c r="H1489" i="1"/>
  <c r="D1489" i="1"/>
  <c r="C1489" i="1"/>
  <c r="G1489" i="1" s="1"/>
  <c r="G1488" i="1"/>
  <c r="D1488" i="1"/>
  <c r="C1488" i="1"/>
  <c r="H1488" i="1" s="1"/>
  <c r="D1487" i="1"/>
  <c r="C1487" i="1"/>
  <c r="D1486" i="1"/>
  <c r="C1486" i="1"/>
  <c r="D1485" i="1"/>
  <c r="C1485" i="1"/>
  <c r="G1485" i="1" s="1"/>
  <c r="D1484" i="1"/>
  <c r="H1483" i="1"/>
  <c r="D1483" i="1"/>
  <c r="C1483" i="1"/>
  <c r="D1482" i="1"/>
  <c r="C1482" i="1"/>
  <c r="H1482" i="1" s="1"/>
  <c r="H1481" i="1"/>
  <c r="D1481" i="1"/>
  <c r="C1481" i="1"/>
  <c r="G1481" i="1" s="1"/>
  <c r="G1480" i="1"/>
  <c r="D1480" i="1"/>
  <c r="C1480" i="1"/>
  <c r="H1480" i="1" s="1"/>
  <c r="D1479" i="1"/>
  <c r="C1479" i="1"/>
  <c r="D1478" i="1"/>
  <c r="C1478" i="1"/>
  <c r="D1477" i="1"/>
  <c r="C1477" i="1"/>
  <c r="G1477" i="1" s="1"/>
  <c r="D1476" i="1"/>
  <c r="G1476" i="1" s="1"/>
  <c r="C1476" i="1"/>
  <c r="H1475" i="1"/>
  <c r="D1475" i="1"/>
  <c r="C1475" i="1"/>
  <c r="D1474" i="1"/>
  <c r="C1474" i="1"/>
  <c r="H1474" i="1" s="1"/>
  <c r="H1473" i="1"/>
  <c r="D1473" i="1"/>
  <c r="C1473" i="1"/>
  <c r="G1473" i="1" s="1"/>
  <c r="G1472" i="1"/>
  <c r="D1472" i="1"/>
  <c r="C1472" i="1"/>
  <c r="H1472" i="1" s="1"/>
  <c r="D1471" i="1"/>
  <c r="C1471" i="1"/>
  <c r="D1470" i="1"/>
  <c r="C1470" i="1"/>
  <c r="D1469" i="1"/>
  <c r="C1469" i="1"/>
  <c r="G1469" i="1" s="1"/>
  <c r="D1468" i="1"/>
  <c r="G1468" i="1" s="1"/>
  <c r="C1468" i="1"/>
  <c r="H1467" i="1"/>
  <c r="D1467" i="1"/>
  <c r="C1467" i="1"/>
  <c r="D1466" i="1"/>
  <c r="C1466" i="1"/>
  <c r="H1466" i="1" s="1"/>
  <c r="H1465" i="1"/>
  <c r="D1465" i="1"/>
  <c r="C1465" i="1"/>
  <c r="G1465" i="1" s="1"/>
  <c r="G1464" i="1"/>
  <c r="D1464" i="1"/>
  <c r="C1464" i="1"/>
  <c r="H1464" i="1" s="1"/>
  <c r="D1463" i="1"/>
  <c r="C1463" i="1"/>
  <c r="D1462" i="1"/>
  <c r="C1462" i="1"/>
  <c r="D1461" i="1"/>
  <c r="C1461" i="1"/>
  <c r="G1461" i="1" s="1"/>
  <c r="D1460" i="1"/>
  <c r="G1460" i="1" s="1"/>
  <c r="C1460" i="1"/>
  <c r="H1459" i="1"/>
  <c r="D1459" i="1"/>
  <c r="C1459" i="1"/>
  <c r="D1458" i="1"/>
  <c r="C1458" i="1"/>
  <c r="H1458" i="1" s="1"/>
  <c r="H1457" i="1"/>
  <c r="D1457" i="1"/>
  <c r="C1457" i="1"/>
  <c r="G1457" i="1" s="1"/>
  <c r="G1456" i="1"/>
  <c r="D1456" i="1"/>
  <c r="C1456" i="1"/>
  <c r="H1456" i="1" s="1"/>
  <c r="D1455" i="1"/>
  <c r="C1455" i="1"/>
  <c r="D1454" i="1"/>
  <c r="C1454" i="1"/>
  <c r="D1453" i="1"/>
  <c r="C1453" i="1"/>
  <c r="G1453" i="1" s="1"/>
  <c r="D1452" i="1"/>
  <c r="G1452" i="1" s="1"/>
  <c r="C1452" i="1"/>
  <c r="H1451" i="1"/>
  <c r="D1451" i="1"/>
  <c r="C1451" i="1"/>
  <c r="D1450" i="1"/>
  <c r="C1450" i="1"/>
  <c r="H1450" i="1" s="1"/>
  <c r="H1449" i="1"/>
  <c r="D1449" i="1"/>
  <c r="C1449" i="1"/>
  <c r="G1449" i="1" s="1"/>
  <c r="G1448" i="1"/>
  <c r="D1448" i="1"/>
  <c r="C1448" i="1"/>
  <c r="H1448" i="1" s="1"/>
  <c r="D1447" i="1"/>
  <c r="C1447" i="1"/>
  <c r="D1446" i="1"/>
  <c r="C1446" i="1"/>
  <c r="D1445" i="1"/>
  <c r="C1445" i="1"/>
  <c r="G1445" i="1" s="1"/>
  <c r="D1444" i="1"/>
  <c r="G1444" i="1" s="1"/>
  <c r="C1444" i="1"/>
  <c r="H1443" i="1"/>
  <c r="G1443" i="1"/>
  <c r="D1443" i="1"/>
  <c r="C1443" i="1"/>
  <c r="D1442" i="1"/>
  <c r="C1442" i="1"/>
  <c r="G1441" i="1"/>
  <c r="D1441" i="1"/>
  <c r="C1441" i="1"/>
  <c r="H1441" i="1" s="1"/>
  <c r="D1440" i="1"/>
  <c r="C1440" i="1"/>
  <c r="H1440" i="1" s="1"/>
  <c r="H1439" i="1"/>
  <c r="D1439" i="1"/>
  <c r="C1439" i="1"/>
  <c r="G1439" i="1" s="1"/>
  <c r="D1438" i="1"/>
  <c r="C1438" i="1"/>
  <c r="H1438" i="1" s="1"/>
  <c r="G1437" i="1"/>
  <c r="D1437" i="1"/>
  <c r="C1437" i="1"/>
  <c r="H1437" i="1" s="1"/>
  <c r="G1436" i="1"/>
  <c r="D1436" i="1"/>
  <c r="C1436" i="1"/>
  <c r="H1436" i="1" s="1"/>
  <c r="D1435" i="1"/>
  <c r="C1435" i="1"/>
  <c r="G1434" i="1"/>
  <c r="D1434" i="1"/>
  <c r="C1434" i="1"/>
  <c r="D1433" i="1"/>
  <c r="C1433" i="1"/>
  <c r="D1432" i="1"/>
  <c r="C1432" i="1"/>
  <c r="D1431" i="1"/>
  <c r="C1431" i="1"/>
  <c r="H1431" i="1" s="1"/>
  <c r="D1429" i="1"/>
  <c r="C1429" i="1"/>
  <c r="H1429" i="1" s="1"/>
  <c r="D1428" i="1"/>
  <c r="G1428" i="1" s="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C1410" i="1"/>
  <c r="H1409" i="1"/>
  <c r="G1409" i="1"/>
  <c r="D1409" i="1"/>
  <c r="C1409" i="1"/>
  <c r="D1408" i="1"/>
  <c r="C1408" i="1"/>
  <c r="H1407" i="1"/>
  <c r="G1407" i="1"/>
  <c r="D1407" i="1"/>
  <c r="C1407" i="1"/>
  <c r="D1406" i="1"/>
  <c r="C1406" i="1"/>
  <c r="H1405" i="1"/>
  <c r="G1405" i="1"/>
  <c r="D1405" i="1"/>
  <c r="C1405" i="1"/>
  <c r="D1404" i="1"/>
  <c r="C1404" i="1"/>
  <c r="H1403" i="1"/>
  <c r="G1403" i="1"/>
  <c r="D1403" i="1"/>
  <c r="C1403" i="1"/>
  <c r="D1402" i="1"/>
  <c r="C1402" i="1"/>
  <c r="H1401" i="1"/>
  <c r="G1401" i="1"/>
  <c r="D1401" i="1"/>
  <c r="C1401" i="1"/>
  <c r="C1400" i="1"/>
  <c r="H1399" i="1"/>
  <c r="G1399" i="1"/>
  <c r="D1399" i="1"/>
  <c r="C1399" i="1"/>
  <c r="D1398" i="1"/>
  <c r="C1398" i="1"/>
  <c r="H1397" i="1"/>
  <c r="G1397" i="1"/>
  <c r="D1397" i="1"/>
  <c r="C1397" i="1"/>
  <c r="D1396" i="1"/>
  <c r="C1396" i="1"/>
  <c r="H1395" i="1"/>
  <c r="G1395" i="1"/>
  <c r="D1395" i="1"/>
  <c r="C1395" i="1"/>
  <c r="D1394" i="1"/>
  <c r="C1394" i="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H1383" i="1"/>
  <c r="G1383" i="1"/>
  <c r="D1383" i="1"/>
  <c r="C1383" i="1"/>
  <c r="D1382" i="1"/>
  <c r="C1382" i="1"/>
  <c r="H1381" i="1"/>
  <c r="G1381" i="1"/>
  <c r="D1381" i="1"/>
  <c r="C1381" i="1"/>
  <c r="D1380" i="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H1339" i="1"/>
  <c r="G1339" i="1"/>
  <c r="D1339" i="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H1305" i="1"/>
  <c r="G1305" i="1"/>
  <c r="D1305" i="1"/>
  <c r="C1305" i="1"/>
  <c r="D1304" i="1"/>
  <c r="H1304" i="1" s="1"/>
  <c r="C1304" i="1"/>
  <c r="H1303" i="1"/>
  <c r="G1303" i="1"/>
  <c r="D1303" i="1"/>
  <c r="C1303" i="1"/>
  <c r="D1302" i="1"/>
  <c r="H1302" i="1" s="1"/>
  <c r="C1302" i="1"/>
  <c r="H1301" i="1"/>
  <c r="G1301" i="1"/>
  <c r="D1301" i="1"/>
  <c r="C1301" i="1"/>
  <c r="G1300" i="1"/>
  <c r="D1300" i="1"/>
  <c r="H1300" i="1" s="1"/>
  <c r="C1300" i="1"/>
  <c r="D1299" i="1"/>
  <c r="G1298" i="1"/>
  <c r="D1298" i="1"/>
  <c r="H1298" i="1" s="1"/>
  <c r="C1298" i="1"/>
  <c r="H1297" i="1"/>
  <c r="G1297" i="1"/>
  <c r="D1297" i="1"/>
  <c r="C1297" i="1"/>
  <c r="D1296" i="1"/>
  <c r="H1296" i="1" s="1"/>
  <c r="C1296" i="1"/>
  <c r="H1295" i="1"/>
  <c r="G1295" i="1"/>
  <c r="D1295" i="1"/>
  <c r="C1295" i="1"/>
  <c r="G1294" i="1"/>
  <c r="D1294" i="1"/>
  <c r="H1294" i="1" s="1"/>
  <c r="C1294" i="1"/>
  <c r="H1293" i="1"/>
  <c r="G1293" i="1"/>
  <c r="D1293" i="1"/>
  <c r="C1293" i="1"/>
  <c r="G1292" i="1"/>
  <c r="D1292" i="1"/>
  <c r="H1292" i="1" s="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3" i="1"/>
  <c r="G1253" i="1"/>
  <c r="D1253" i="1"/>
  <c r="C1253" i="1"/>
  <c r="D1252" i="1"/>
  <c r="H1252" i="1" s="1"/>
  <c r="C1252" i="1"/>
  <c r="H1251" i="1"/>
  <c r="G1251" i="1"/>
  <c r="D1251" i="1"/>
  <c r="C1251" i="1"/>
  <c r="D1250" i="1"/>
  <c r="H1250" i="1" s="1"/>
  <c r="C1250" i="1"/>
  <c r="H1249" i="1"/>
  <c r="G1249" i="1"/>
  <c r="D1249" i="1"/>
  <c r="C1249" i="1"/>
  <c r="D1248" i="1"/>
  <c r="H1248" i="1" s="1"/>
  <c r="C1248" i="1"/>
  <c r="H1247" i="1"/>
  <c r="G1247" i="1"/>
  <c r="D1247" i="1"/>
  <c r="C1247" i="1"/>
  <c r="D1246" i="1"/>
  <c r="H1246" i="1" s="1"/>
  <c r="C1246" i="1"/>
  <c r="H1245" i="1"/>
  <c r="G1245" i="1"/>
  <c r="D1245" i="1"/>
  <c r="C1245" i="1"/>
  <c r="D1244" i="1"/>
  <c r="H1244" i="1" s="1"/>
  <c r="C1244" i="1"/>
  <c r="H1243" i="1"/>
  <c r="G1243" i="1"/>
  <c r="D1243" i="1"/>
  <c r="C1243" i="1"/>
  <c r="D1242" i="1"/>
  <c r="H1242" i="1" s="1"/>
  <c r="C1242" i="1"/>
  <c r="H1241" i="1"/>
  <c r="G1241" i="1"/>
  <c r="D1241" i="1"/>
  <c r="C1241" i="1"/>
  <c r="D1240" i="1"/>
  <c r="H1240" i="1" s="1"/>
  <c r="C1240" i="1"/>
  <c r="H1239" i="1"/>
  <c r="G1239" i="1"/>
  <c r="D1239" i="1"/>
  <c r="C1239" i="1"/>
  <c r="D1238" i="1"/>
  <c r="H1238" i="1" s="1"/>
  <c r="C1238" i="1"/>
  <c r="H1237" i="1"/>
  <c r="G1237" i="1"/>
  <c r="D1237" i="1"/>
  <c r="C1237" i="1"/>
  <c r="D1236" i="1"/>
  <c r="H1236" i="1" s="1"/>
  <c r="C1236" i="1"/>
  <c r="H1235" i="1"/>
  <c r="G1235" i="1"/>
  <c r="D1235" i="1"/>
  <c r="C1235" i="1"/>
  <c r="D1234" i="1"/>
  <c r="H1234" i="1" s="1"/>
  <c r="C1234" i="1"/>
  <c r="H1233" i="1"/>
  <c r="G1233" i="1"/>
  <c r="D1233" i="1"/>
  <c r="C1233" i="1"/>
  <c r="D1232" i="1"/>
  <c r="H1232" i="1" s="1"/>
  <c r="C1232" i="1"/>
  <c r="H1231" i="1"/>
  <c r="G1231" i="1"/>
  <c r="D1231" i="1"/>
  <c r="C1231" i="1"/>
  <c r="D1230" i="1"/>
  <c r="H1230" i="1" s="1"/>
  <c r="C1230" i="1"/>
  <c r="H1229" i="1"/>
  <c r="G1229" i="1"/>
  <c r="D1229" i="1"/>
  <c r="C1229" i="1"/>
  <c r="D1228" i="1"/>
  <c r="H1228" i="1" s="1"/>
  <c r="C1228" i="1"/>
  <c r="H1227" i="1"/>
  <c r="G1227" i="1"/>
  <c r="D1227" i="1"/>
  <c r="C1227" i="1"/>
  <c r="D1226" i="1"/>
  <c r="H1226" i="1" s="1"/>
  <c r="C1226" i="1"/>
  <c r="H1225" i="1"/>
  <c r="G1225" i="1"/>
  <c r="D1225" i="1"/>
  <c r="C1225" i="1"/>
  <c r="D1224" i="1"/>
  <c r="H1224" i="1" s="1"/>
  <c r="C1224" i="1"/>
  <c r="H1223" i="1"/>
  <c r="G1223" i="1"/>
  <c r="D1223" i="1"/>
  <c r="C1223" i="1"/>
  <c r="D1222" i="1"/>
  <c r="H1221" i="1"/>
  <c r="G1221" i="1"/>
  <c r="D1221" i="1"/>
  <c r="C1221" i="1"/>
  <c r="D1220" i="1"/>
  <c r="H1220" i="1" s="1"/>
  <c r="C1220" i="1"/>
  <c r="H1219" i="1"/>
  <c r="G1219" i="1"/>
  <c r="D1219" i="1"/>
  <c r="C1219" i="1"/>
  <c r="D1218" i="1"/>
  <c r="H1218" i="1" s="1"/>
  <c r="C1218" i="1"/>
  <c r="H1217" i="1"/>
  <c r="G1217" i="1"/>
  <c r="D1217" i="1"/>
  <c r="C1217" i="1"/>
  <c r="D1216" i="1"/>
  <c r="H1216" i="1" s="1"/>
  <c r="C1216" i="1"/>
  <c r="H1215" i="1"/>
  <c r="G1215" i="1"/>
  <c r="D1215" i="1"/>
  <c r="C1215" i="1"/>
  <c r="D1214" i="1"/>
  <c r="H1214" i="1" s="1"/>
  <c r="C1214" i="1"/>
  <c r="H1213" i="1"/>
  <c r="G1213" i="1"/>
  <c r="D1213" i="1"/>
  <c r="C1213" i="1"/>
  <c r="D1212" i="1"/>
  <c r="H1212" i="1" s="1"/>
  <c r="C1212" i="1"/>
  <c r="H1211" i="1"/>
  <c r="G1211" i="1"/>
  <c r="D1211" i="1"/>
  <c r="C1211" i="1"/>
  <c r="D1210" i="1"/>
  <c r="H1210" i="1" s="1"/>
  <c r="C1210" i="1"/>
  <c r="H1209" i="1"/>
  <c r="G1209" i="1"/>
  <c r="D1209" i="1"/>
  <c r="C1209" i="1"/>
  <c r="D1208" i="1"/>
  <c r="H1208" i="1" s="1"/>
  <c r="C1208" i="1"/>
  <c r="H1207" i="1"/>
  <c r="G1207" i="1"/>
  <c r="D1207" i="1"/>
  <c r="C1207" i="1"/>
  <c r="D1206" i="1"/>
  <c r="H1206" i="1" s="1"/>
  <c r="C1206" i="1"/>
  <c r="H1205" i="1"/>
  <c r="G1205" i="1"/>
  <c r="D1205" i="1"/>
  <c r="C1205" i="1"/>
  <c r="D1204" i="1"/>
  <c r="H1204" i="1" s="1"/>
  <c r="C1204" i="1"/>
  <c r="H1203" i="1"/>
  <c r="G1203" i="1"/>
  <c r="D1203" i="1"/>
  <c r="C1203" i="1"/>
  <c r="D1202" i="1"/>
  <c r="H1202" i="1" s="1"/>
  <c r="C1202" i="1"/>
  <c r="H1201" i="1"/>
  <c r="G1201" i="1"/>
  <c r="D1201" i="1"/>
  <c r="C1201" i="1"/>
  <c r="D1200" i="1"/>
  <c r="H1200" i="1" s="1"/>
  <c r="C1200" i="1"/>
  <c r="H1199" i="1"/>
  <c r="G1199" i="1"/>
  <c r="D1199" i="1"/>
  <c r="C1199" i="1"/>
  <c r="D1198" i="1"/>
  <c r="H1198" i="1" s="1"/>
  <c r="C1198" i="1"/>
  <c r="H1197" i="1"/>
  <c r="G1197" i="1"/>
  <c r="D1197" i="1"/>
  <c r="C1197" i="1"/>
  <c r="D1196" i="1"/>
  <c r="H1196" i="1" s="1"/>
  <c r="C1196" i="1"/>
  <c r="H1195" i="1"/>
  <c r="G1195" i="1"/>
  <c r="D1195" i="1"/>
  <c r="C1195" i="1"/>
  <c r="D1194" i="1"/>
  <c r="H1194" i="1" s="1"/>
  <c r="C1194" i="1"/>
  <c r="H1193" i="1"/>
  <c r="G1193" i="1"/>
  <c r="D1193" i="1"/>
  <c r="C1193" i="1"/>
  <c r="D1192" i="1"/>
  <c r="H1192" i="1" s="1"/>
  <c r="C1192" i="1"/>
  <c r="H1191" i="1"/>
  <c r="G1191" i="1"/>
  <c r="D1191" i="1"/>
  <c r="C1191" i="1"/>
  <c r="D1190" i="1"/>
  <c r="H1190" i="1" s="1"/>
  <c r="C1190" i="1"/>
  <c r="H1189" i="1"/>
  <c r="G1189" i="1"/>
  <c r="D1189" i="1"/>
  <c r="C1189" i="1"/>
  <c r="D1188" i="1"/>
  <c r="H1188" i="1" s="1"/>
  <c r="C1188" i="1"/>
  <c r="H1187" i="1"/>
  <c r="G1187" i="1"/>
  <c r="D1187" i="1"/>
  <c r="C1187" i="1"/>
  <c r="D1186" i="1"/>
  <c r="H1186" i="1" s="1"/>
  <c r="C1186" i="1"/>
  <c r="H1185" i="1"/>
  <c r="G1185" i="1"/>
  <c r="D1185" i="1"/>
  <c r="C1185" i="1"/>
  <c r="D1184" i="1"/>
  <c r="H1184" i="1" s="1"/>
  <c r="C1184" i="1"/>
  <c r="H1183" i="1"/>
  <c r="G1183" i="1"/>
  <c r="D1183" i="1"/>
  <c r="C1183" i="1"/>
  <c r="D1182" i="1"/>
  <c r="H1182" i="1" s="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D1163" i="1"/>
  <c r="C1163" i="1"/>
  <c r="H1163" i="1" s="1"/>
  <c r="H1162" i="1"/>
  <c r="G1162" i="1"/>
  <c r="D1162" i="1"/>
  <c r="C1162" i="1"/>
  <c r="D1161" i="1"/>
  <c r="C1161" i="1"/>
  <c r="H1161" i="1" s="1"/>
  <c r="H1160" i="1"/>
  <c r="G1160" i="1"/>
  <c r="D1160" i="1"/>
  <c r="C1160" i="1"/>
  <c r="D1159" i="1"/>
  <c r="C1159" i="1"/>
  <c r="H1159" i="1" s="1"/>
  <c r="H1158" i="1"/>
  <c r="G1158" i="1"/>
  <c r="D1158" i="1"/>
  <c r="C1158" i="1"/>
  <c r="D1157" i="1"/>
  <c r="C1157" i="1"/>
  <c r="H1157" i="1" s="1"/>
  <c r="H1156" i="1"/>
  <c r="G1156" i="1"/>
  <c r="D1156" i="1"/>
  <c r="C1156" i="1"/>
  <c r="D1155" i="1"/>
  <c r="C1155" i="1"/>
  <c r="H1155" i="1" s="1"/>
  <c r="H1154" i="1"/>
  <c r="G1154" i="1"/>
  <c r="D1154" i="1"/>
  <c r="C1154" i="1"/>
  <c r="D1153" i="1"/>
  <c r="C1153" i="1"/>
  <c r="H1153" i="1" s="1"/>
  <c r="D1152" i="1"/>
  <c r="D1151" i="1"/>
  <c r="C1151" i="1"/>
  <c r="H1151" i="1" s="1"/>
  <c r="H1150" i="1"/>
  <c r="G1150" i="1"/>
  <c r="D1150" i="1"/>
  <c r="C1150" i="1"/>
  <c r="D1149" i="1"/>
  <c r="C1149" i="1"/>
  <c r="H1149" i="1" s="1"/>
  <c r="H1148" i="1"/>
  <c r="G1148" i="1"/>
  <c r="D1148" i="1"/>
  <c r="C1148" i="1"/>
  <c r="D1147" i="1"/>
  <c r="C1147" i="1"/>
  <c r="H1147" i="1" s="1"/>
  <c r="H1146" i="1"/>
  <c r="G1146" i="1"/>
  <c r="D1146" i="1"/>
  <c r="C1146" i="1"/>
  <c r="D1145" i="1"/>
  <c r="C1145" i="1"/>
  <c r="H1145" i="1" s="1"/>
  <c r="H1144" i="1"/>
  <c r="G1144" i="1"/>
  <c r="D1144" i="1"/>
  <c r="C1144" i="1"/>
  <c r="D1143" i="1"/>
  <c r="C1143" i="1"/>
  <c r="H1143" i="1" s="1"/>
  <c r="H1142" i="1"/>
  <c r="G1142" i="1"/>
  <c r="D1142" i="1"/>
  <c r="C1142" i="1"/>
  <c r="D1141" i="1"/>
  <c r="C1141" i="1"/>
  <c r="H1141" i="1" s="1"/>
  <c r="D1140" i="1"/>
  <c r="H1139" i="1"/>
  <c r="D1139" i="1"/>
  <c r="C1139" i="1"/>
  <c r="G1139" i="1" s="1"/>
  <c r="G1138" i="1"/>
  <c r="D1138" i="1"/>
  <c r="H1138" i="1" s="1"/>
  <c r="C1138" i="1"/>
  <c r="H1137" i="1"/>
  <c r="D1137" i="1"/>
  <c r="C1137" i="1"/>
  <c r="G1137" i="1" s="1"/>
  <c r="G1136" i="1"/>
  <c r="D1136" i="1"/>
  <c r="H1136" i="1" s="1"/>
  <c r="C1136" i="1"/>
  <c r="H1135" i="1"/>
  <c r="D1135" i="1"/>
  <c r="C1135" i="1"/>
  <c r="G1135" i="1" s="1"/>
  <c r="G1134" i="1"/>
  <c r="D1134" i="1"/>
  <c r="H1134" i="1" s="1"/>
  <c r="C1134" i="1"/>
  <c r="H1133" i="1"/>
  <c r="D1133" i="1"/>
  <c r="C1133" i="1"/>
  <c r="G1133" i="1" s="1"/>
  <c r="G1132" i="1"/>
  <c r="D1132" i="1"/>
  <c r="H1132" i="1" s="1"/>
  <c r="C1132" i="1"/>
  <c r="H1131" i="1"/>
  <c r="D1131" i="1"/>
  <c r="C1131" i="1"/>
  <c r="G1131" i="1" s="1"/>
  <c r="G1130" i="1"/>
  <c r="D1130" i="1"/>
  <c r="H1130" i="1" s="1"/>
  <c r="C1130" i="1"/>
  <c r="H1129" i="1"/>
  <c r="D1129" i="1"/>
  <c r="C1129" i="1"/>
  <c r="G1129" i="1" s="1"/>
  <c r="G1128" i="1"/>
  <c r="D1128" i="1"/>
  <c r="H1128" i="1" s="1"/>
  <c r="C1128" i="1"/>
  <c r="H1127" i="1"/>
  <c r="D1127" i="1"/>
  <c r="C1127" i="1"/>
  <c r="G1127" i="1" s="1"/>
  <c r="G1126" i="1"/>
  <c r="D1126" i="1"/>
  <c r="H1126" i="1" s="1"/>
  <c r="C1126" i="1"/>
  <c r="H1125" i="1"/>
  <c r="D1125" i="1"/>
  <c r="C1125" i="1"/>
  <c r="G1125" i="1" s="1"/>
  <c r="G1124" i="1"/>
  <c r="D1124" i="1"/>
  <c r="H1124" i="1" s="1"/>
  <c r="C1124" i="1"/>
  <c r="H1123" i="1"/>
  <c r="D1123" i="1"/>
  <c r="C1123" i="1"/>
  <c r="G1123" i="1" s="1"/>
  <c r="G1122" i="1"/>
  <c r="D1122" i="1"/>
  <c r="H1122" i="1" s="1"/>
  <c r="C1122" i="1"/>
  <c r="H1121" i="1"/>
  <c r="D1121" i="1"/>
  <c r="C1121" i="1"/>
  <c r="G1121" i="1" s="1"/>
  <c r="G1120" i="1"/>
  <c r="D1120" i="1"/>
  <c r="H1120" i="1" s="1"/>
  <c r="C1120" i="1"/>
  <c r="H1119" i="1"/>
  <c r="D1119" i="1"/>
  <c r="C1119" i="1"/>
  <c r="G1119" i="1" s="1"/>
  <c r="G1118" i="1"/>
  <c r="D1118" i="1"/>
  <c r="H1118" i="1" s="1"/>
  <c r="C1118" i="1"/>
  <c r="H1117" i="1"/>
  <c r="D1117" i="1"/>
  <c r="C1117" i="1"/>
  <c r="G1117" i="1" s="1"/>
  <c r="G1116" i="1"/>
  <c r="D1116" i="1"/>
  <c r="H1116" i="1" s="1"/>
  <c r="C1116" i="1"/>
  <c r="H1115" i="1"/>
  <c r="D1115" i="1"/>
  <c r="C1115" i="1"/>
  <c r="G1115" i="1" s="1"/>
  <c r="G1114" i="1"/>
  <c r="D1114" i="1"/>
  <c r="H1114" i="1" s="1"/>
  <c r="C1114" i="1"/>
  <c r="H1113" i="1"/>
  <c r="D1113" i="1"/>
  <c r="C1113" i="1"/>
  <c r="G1113" i="1" s="1"/>
  <c r="G1112" i="1"/>
  <c r="D1112" i="1"/>
  <c r="H1112" i="1" s="1"/>
  <c r="C1112" i="1"/>
  <c r="H1111" i="1"/>
  <c r="D1111" i="1"/>
  <c r="C1111" i="1"/>
  <c r="G1111" i="1" s="1"/>
  <c r="G1110" i="1"/>
  <c r="D1110" i="1"/>
  <c r="H1110" i="1" s="1"/>
  <c r="C1110" i="1"/>
  <c r="H1109" i="1"/>
  <c r="D1109" i="1"/>
  <c r="C1109" i="1"/>
  <c r="G1109" i="1" s="1"/>
  <c r="G1108" i="1"/>
  <c r="D1108" i="1"/>
  <c r="H1108" i="1" s="1"/>
  <c r="C1108" i="1"/>
  <c r="H1107" i="1"/>
  <c r="D1107" i="1"/>
  <c r="C1107" i="1"/>
  <c r="G1107" i="1" s="1"/>
  <c r="G1106" i="1"/>
  <c r="D1106" i="1"/>
  <c r="H1106" i="1" s="1"/>
  <c r="C1106" i="1"/>
  <c r="H1105" i="1"/>
  <c r="D1105" i="1"/>
  <c r="C1105" i="1"/>
  <c r="G1105" i="1" s="1"/>
  <c r="G1104" i="1"/>
  <c r="D1104" i="1"/>
  <c r="H1104" i="1" s="1"/>
  <c r="C1104" i="1"/>
  <c r="H1103" i="1"/>
  <c r="D1103" i="1"/>
  <c r="C1103" i="1"/>
  <c r="G1103" i="1" s="1"/>
  <c r="G1102" i="1"/>
  <c r="D1102" i="1"/>
  <c r="H1102" i="1" s="1"/>
  <c r="C1102" i="1"/>
  <c r="H1101" i="1"/>
  <c r="D1101" i="1"/>
  <c r="C1101" i="1"/>
  <c r="G1101" i="1" s="1"/>
  <c r="G1100" i="1"/>
  <c r="D1100" i="1"/>
  <c r="H1100" i="1" s="1"/>
  <c r="C1100" i="1"/>
  <c r="H1099" i="1"/>
  <c r="D1099" i="1"/>
  <c r="C1099" i="1"/>
  <c r="G1099" i="1" s="1"/>
  <c r="G1098" i="1"/>
  <c r="D1098" i="1"/>
  <c r="H1098" i="1" s="1"/>
  <c r="C1098" i="1"/>
  <c r="H1097" i="1"/>
  <c r="D1097" i="1"/>
  <c r="C1097" i="1"/>
  <c r="G1097" i="1" s="1"/>
  <c r="G1096" i="1"/>
  <c r="D1096" i="1"/>
  <c r="H1096" i="1" s="1"/>
  <c r="C1096" i="1"/>
  <c r="H1095" i="1"/>
  <c r="D1095" i="1"/>
  <c r="C1095" i="1"/>
  <c r="G1095" i="1" s="1"/>
  <c r="G1094" i="1"/>
  <c r="D1094" i="1"/>
  <c r="H1094" i="1" s="1"/>
  <c r="C1094" i="1"/>
  <c r="H1093" i="1"/>
  <c r="D1093" i="1"/>
  <c r="C1093" i="1"/>
  <c r="G1093" i="1" s="1"/>
  <c r="G1092" i="1"/>
  <c r="D1092" i="1"/>
  <c r="H1092" i="1" s="1"/>
  <c r="C1092" i="1"/>
  <c r="H1091" i="1"/>
  <c r="D1091" i="1"/>
  <c r="C1091" i="1"/>
  <c r="G1091" i="1" s="1"/>
  <c r="G1090" i="1"/>
  <c r="D1090" i="1"/>
  <c r="H1090" i="1" s="1"/>
  <c r="C1090" i="1"/>
  <c r="H1089" i="1"/>
  <c r="D1089" i="1"/>
  <c r="C1089" i="1"/>
  <c r="G1089" i="1" s="1"/>
  <c r="G1088" i="1"/>
  <c r="D1088" i="1"/>
  <c r="H1088" i="1" s="1"/>
  <c r="C1088" i="1"/>
  <c r="H1087" i="1"/>
  <c r="D1087" i="1"/>
  <c r="C1087" i="1"/>
  <c r="G1087" i="1" s="1"/>
  <c r="G1086" i="1"/>
  <c r="D1086" i="1"/>
  <c r="H1086" i="1" s="1"/>
  <c r="C1086" i="1"/>
  <c r="H1085" i="1"/>
  <c r="D1085" i="1"/>
  <c r="C1085" i="1"/>
  <c r="G1085" i="1" s="1"/>
  <c r="G1084" i="1"/>
  <c r="D1084" i="1"/>
  <c r="H1084" i="1" s="1"/>
  <c r="C1084" i="1"/>
  <c r="H1083" i="1"/>
  <c r="D1083" i="1"/>
  <c r="C1083" i="1"/>
  <c r="G1083" i="1" s="1"/>
  <c r="G1082" i="1"/>
  <c r="D1082" i="1"/>
  <c r="H1082" i="1" s="1"/>
  <c r="C1082" i="1"/>
  <c r="H1081" i="1"/>
  <c r="D1081" i="1"/>
  <c r="C1081" i="1"/>
  <c r="G1081" i="1" s="1"/>
  <c r="G1080" i="1"/>
  <c r="D1080" i="1"/>
  <c r="H1080" i="1" s="1"/>
  <c r="C1080" i="1"/>
  <c r="H1079" i="1"/>
  <c r="D1079" i="1"/>
  <c r="C1079" i="1"/>
  <c r="G1079" i="1" s="1"/>
  <c r="G1078" i="1"/>
  <c r="D1078" i="1"/>
  <c r="H1078" i="1" s="1"/>
  <c r="C1078" i="1"/>
  <c r="H1077" i="1"/>
  <c r="D1077" i="1"/>
  <c r="C1077" i="1"/>
  <c r="G1077" i="1" s="1"/>
  <c r="G1076" i="1"/>
  <c r="D1076" i="1"/>
  <c r="H1076" i="1" s="1"/>
  <c r="C1076" i="1"/>
  <c r="D1075" i="1"/>
  <c r="D1074" i="1"/>
  <c r="H1073" i="1"/>
  <c r="D1073" i="1"/>
  <c r="C1073" i="1"/>
  <c r="G1073" i="1" s="1"/>
  <c r="G1072" i="1"/>
  <c r="D1072" i="1"/>
  <c r="H1072" i="1" s="1"/>
  <c r="C1072" i="1"/>
  <c r="H1071" i="1"/>
  <c r="D1071" i="1"/>
  <c r="C1071" i="1"/>
  <c r="G1071" i="1" s="1"/>
  <c r="G1070" i="1"/>
  <c r="D1070" i="1"/>
  <c r="H1070" i="1" s="1"/>
  <c r="C1070" i="1"/>
  <c r="H1069" i="1"/>
  <c r="D1069" i="1"/>
  <c r="C1069" i="1"/>
  <c r="G1069" i="1" s="1"/>
  <c r="G1068" i="1"/>
  <c r="D1068" i="1"/>
  <c r="H1068" i="1" s="1"/>
  <c r="C1068" i="1"/>
  <c r="H1067" i="1"/>
  <c r="D1067" i="1"/>
  <c r="C1067" i="1"/>
  <c r="G1067" i="1" s="1"/>
  <c r="G1066" i="1"/>
  <c r="D1066" i="1"/>
  <c r="H1066" i="1" s="1"/>
  <c r="C1066" i="1"/>
  <c r="H1065" i="1"/>
  <c r="D1065" i="1"/>
  <c r="C1065" i="1"/>
  <c r="G1065" i="1" s="1"/>
  <c r="G1064" i="1"/>
  <c r="D1064" i="1"/>
  <c r="H1064" i="1" s="1"/>
  <c r="C1064" i="1"/>
  <c r="H1063" i="1"/>
  <c r="D1063" i="1"/>
  <c r="C1063" i="1"/>
  <c r="G1063" i="1" s="1"/>
  <c r="G1062" i="1"/>
  <c r="D1062" i="1"/>
  <c r="H1062" i="1" s="1"/>
  <c r="C1062" i="1"/>
  <c r="H1061" i="1"/>
  <c r="D1061" i="1"/>
  <c r="C1061" i="1"/>
  <c r="G1061" i="1" s="1"/>
  <c r="G1060" i="1"/>
  <c r="D1060" i="1"/>
  <c r="H1060" i="1" s="1"/>
  <c r="C1060" i="1"/>
  <c r="H1059" i="1"/>
  <c r="D1059" i="1"/>
  <c r="C1059" i="1"/>
  <c r="G1059" i="1" s="1"/>
  <c r="G1058" i="1"/>
  <c r="D1058" i="1"/>
  <c r="H1058" i="1" s="1"/>
  <c r="C1058" i="1"/>
  <c r="H1057" i="1"/>
  <c r="D1057" i="1"/>
  <c r="C1057" i="1"/>
  <c r="G1057" i="1" s="1"/>
  <c r="G1056" i="1"/>
  <c r="D1056" i="1"/>
  <c r="H1056" i="1" s="1"/>
  <c r="C1056" i="1"/>
  <c r="H1055" i="1"/>
  <c r="D1055" i="1"/>
  <c r="C1055" i="1"/>
  <c r="G1055" i="1" s="1"/>
  <c r="G1054" i="1"/>
  <c r="D1054" i="1"/>
  <c r="H1054" i="1" s="1"/>
  <c r="C1054" i="1"/>
  <c r="H1053" i="1"/>
  <c r="D1053" i="1"/>
  <c r="C1053" i="1"/>
  <c r="G1053" i="1" s="1"/>
  <c r="G1052" i="1"/>
  <c r="D1052" i="1"/>
  <c r="H1052" i="1" s="1"/>
  <c r="C1052" i="1"/>
  <c r="H1051" i="1"/>
  <c r="D1051" i="1"/>
  <c r="C1051" i="1"/>
  <c r="G1051" i="1" s="1"/>
  <c r="G1050" i="1"/>
  <c r="D1050" i="1"/>
  <c r="H1050" i="1" s="1"/>
  <c r="C1050" i="1"/>
  <c r="H1049" i="1"/>
  <c r="D1049" i="1"/>
  <c r="C1049" i="1"/>
  <c r="G1049" i="1" s="1"/>
  <c r="G1048" i="1"/>
  <c r="D1048" i="1"/>
  <c r="H1048" i="1" s="1"/>
  <c r="C1048" i="1"/>
  <c r="H1047" i="1"/>
  <c r="D1047" i="1"/>
  <c r="C1047" i="1"/>
  <c r="G1047" i="1" s="1"/>
  <c r="G1046" i="1"/>
  <c r="D1046" i="1"/>
  <c r="H1046" i="1" s="1"/>
  <c r="C1046" i="1"/>
  <c r="H1045" i="1"/>
  <c r="D1045" i="1"/>
  <c r="C1045" i="1"/>
  <c r="G1045" i="1" s="1"/>
  <c r="G1044" i="1"/>
  <c r="D1044" i="1"/>
  <c r="H1044" i="1" s="1"/>
  <c r="C1044" i="1"/>
  <c r="H1043" i="1"/>
  <c r="D1043" i="1"/>
  <c r="G1043" i="1" s="1"/>
  <c r="C1043" i="1"/>
  <c r="G1042" i="1"/>
  <c r="D1042" i="1"/>
  <c r="H1042" i="1" s="1"/>
  <c r="C1042" i="1"/>
  <c r="H1041" i="1"/>
  <c r="D1041" i="1"/>
  <c r="G1041" i="1" s="1"/>
  <c r="C1041" i="1"/>
  <c r="G1040" i="1"/>
  <c r="D1040" i="1"/>
  <c r="H1040" i="1" s="1"/>
  <c r="C1040" i="1"/>
  <c r="H1039" i="1"/>
  <c r="D1039" i="1"/>
  <c r="G1039" i="1" s="1"/>
  <c r="C1039" i="1"/>
  <c r="G1038" i="1"/>
  <c r="D1038" i="1"/>
  <c r="H1038" i="1" s="1"/>
  <c r="C1038" i="1"/>
  <c r="H1037" i="1"/>
  <c r="D1037" i="1"/>
  <c r="G1037" i="1" s="1"/>
  <c r="C1037" i="1"/>
  <c r="G1036" i="1"/>
  <c r="D1036" i="1"/>
  <c r="H1036" i="1" s="1"/>
  <c r="C1036" i="1"/>
  <c r="H1035" i="1"/>
  <c r="D1035" i="1"/>
  <c r="G1035" i="1" s="1"/>
  <c r="C1035" i="1"/>
  <c r="G1034" i="1"/>
  <c r="D1034" i="1"/>
  <c r="H1034" i="1" s="1"/>
  <c r="C1034" i="1"/>
  <c r="H1033" i="1"/>
  <c r="D1033" i="1"/>
  <c r="G1033" i="1" s="1"/>
  <c r="C1033" i="1"/>
  <c r="G1032" i="1"/>
  <c r="D1032" i="1"/>
  <c r="H1032" i="1" s="1"/>
  <c r="C1032" i="1"/>
  <c r="H1031" i="1"/>
  <c r="D1031" i="1"/>
  <c r="G1031" i="1" s="1"/>
  <c r="C1031" i="1"/>
  <c r="G1030" i="1"/>
  <c r="D1030" i="1"/>
  <c r="H1030" i="1" s="1"/>
  <c r="C1030" i="1"/>
  <c r="H1029" i="1"/>
  <c r="D1029" i="1"/>
  <c r="G1029" i="1" s="1"/>
  <c r="C1029" i="1"/>
  <c r="G1028" i="1"/>
  <c r="D1028" i="1"/>
  <c r="H1028" i="1" s="1"/>
  <c r="C1028" i="1"/>
  <c r="H1027" i="1"/>
  <c r="D1027" i="1"/>
  <c r="G1027" i="1" s="1"/>
  <c r="C1027" i="1"/>
  <c r="G1026" i="1"/>
  <c r="D1026" i="1"/>
  <c r="H1026" i="1" s="1"/>
  <c r="C1026" i="1"/>
  <c r="H1025" i="1"/>
  <c r="D1025" i="1"/>
  <c r="G1025" i="1" s="1"/>
  <c r="C1025" i="1"/>
  <c r="G1024" i="1"/>
  <c r="D1024" i="1"/>
  <c r="H1024" i="1" s="1"/>
  <c r="C1024" i="1"/>
  <c r="H1023" i="1"/>
  <c r="D1023" i="1"/>
  <c r="G1023" i="1" s="1"/>
  <c r="C1023" i="1"/>
  <c r="G1022" i="1"/>
  <c r="D1022" i="1"/>
  <c r="H1022" i="1" s="1"/>
  <c r="C1022" i="1"/>
  <c r="H1021" i="1"/>
  <c r="D1021" i="1"/>
  <c r="G1021" i="1" s="1"/>
  <c r="C1021" i="1"/>
  <c r="G1020" i="1"/>
  <c r="D1020" i="1"/>
  <c r="H1020" i="1" s="1"/>
  <c r="C1020" i="1"/>
  <c r="H1019" i="1"/>
  <c r="D1019" i="1"/>
  <c r="G1019" i="1" s="1"/>
  <c r="C1019" i="1"/>
  <c r="G1018" i="1"/>
  <c r="D1018" i="1"/>
  <c r="H1018" i="1" s="1"/>
  <c r="C1018" i="1"/>
  <c r="D1017" i="1"/>
  <c r="G1016" i="1"/>
  <c r="D1016" i="1"/>
  <c r="H1016" i="1" s="1"/>
  <c r="C1016" i="1"/>
  <c r="H1015" i="1"/>
  <c r="D1015" i="1"/>
  <c r="G1015" i="1" s="1"/>
  <c r="C1015" i="1"/>
  <c r="G1014" i="1"/>
  <c r="D1014" i="1"/>
  <c r="H1014" i="1" s="1"/>
  <c r="C1014" i="1"/>
  <c r="H1013" i="1"/>
  <c r="D1013" i="1"/>
  <c r="G1013" i="1" s="1"/>
  <c r="C1013" i="1"/>
  <c r="G1010" i="1"/>
  <c r="D1010" i="1"/>
  <c r="H1010" i="1" s="1"/>
  <c r="C1010" i="1"/>
  <c r="H1009" i="1"/>
  <c r="D1009" i="1"/>
  <c r="G1009" i="1" s="1"/>
  <c r="C1009" i="1"/>
  <c r="G1008" i="1"/>
  <c r="D1008" i="1"/>
  <c r="H1008" i="1" s="1"/>
  <c r="C1008" i="1"/>
  <c r="H1007" i="1"/>
  <c r="G1007" i="1"/>
  <c r="D1007" i="1"/>
  <c r="C1007" i="1"/>
  <c r="G1006" i="1"/>
  <c r="D1006" i="1"/>
  <c r="H1006" i="1" s="1"/>
  <c r="C1006" i="1"/>
  <c r="H1005" i="1"/>
  <c r="G1005" i="1"/>
  <c r="D1005" i="1"/>
  <c r="C1005" i="1"/>
  <c r="G1004" i="1"/>
  <c r="D1004" i="1"/>
  <c r="H1004" i="1" s="1"/>
  <c r="C1004" i="1"/>
  <c r="H1003" i="1"/>
  <c r="G1003" i="1"/>
  <c r="D1003" i="1"/>
  <c r="C1003" i="1"/>
  <c r="G1002" i="1"/>
  <c r="D1002" i="1"/>
  <c r="H1002" i="1" s="1"/>
  <c r="C1002" i="1"/>
  <c r="H1001" i="1"/>
  <c r="G1001" i="1"/>
  <c r="D1001" i="1"/>
  <c r="C1001" i="1"/>
  <c r="G1000" i="1"/>
  <c r="D1000" i="1"/>
  <c r="H1000" i="1" s="1"/>
  <c r="C1000" i="1"/>
  <c r="H999" i="1"/>
  <c r="G999" i="1"/>
  <c r="D999" i="1"/>
  <c r="C999" i="1"/>
  <c r="G998" i="1"/>
  <c r="D998" i="1"/>
  <c r="H998" i="1" s="1"/>
  <c r="C998" i="1"/>
  <c r="H997" i="1"/>
  <c r="G997" i="1"/>
  <c r="D997" i="1"/>
  <c r="C997" i="1"/>
  <c r="G996" i="1"/>
  <c r="D996" i="1"/>
  <c r="H996" i="1" s="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D850" i="1"/>
  <c r="G850" i="1" s="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D841" i="1"/>
  <c r="G841" i="1" s="1"/>
  <c r="C841" i="1"/>
  <c r="H840" i="1"/>
  <c r="G840" i="1"/>
  <c r="D840" i="1"/>
  <c r="C840" i="1"/>
  <c r="H839" i="1"/>
  <c r="G839" i="1"/>
  <c r="D839" i="1"/>
  <c r="C839" i="1"/>
  <c r="H838" i="1"/>
  <c r="D838" i="1"/>
  <c r="G838" i="1" s="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D695" i="1"/>
  <c r="G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D662" i="1"/>
  <c r="G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D655" i="1"/>
  <c r="H655" i="1" s="1"/>
  <c r="C655" i="1"/>
  <c r="H654" i="1"/>
  <c r="D654" i="1"/>
  <c r="G654" i="1" s="1"/>
  <c r="C654" i="1"/>
  <c r="H653" i="1"/>
  <c r="G653" i="1"/>
  <c r="D653" i="1"/>
  <c r="C653" i="1"/>
  <c r="H652" i="1"/>
  <c r="G652" i="1"/>
  <c r="D652" i="1"/>
  <c r="C652" i="1"/>
  <c r="H651" i="1"/>
  <c r="G651" i="1"/>
  <c r="D651" i="1"/>
  <c r="C651" i="1"/>
  <c r="H650" i="1"/>
  <c r="G650" i="1"/>
  <c r="D650" i="1"/>
  <c r="C650" i="1"/>
  <c r="D649" i="1"/>
  <c r="G649" i="1" s="1"/>
  <c r="C649" i="1"/>
  <c r="H648" i="1"/>
  <c r="G648" i="1"/>
  <c r="D648" i="1"/>
  <c r="C648" i="1"/>
  <c r="H647" i="1"/>
  <c r="D647" i="1"/>
  <c r="G647" i="1" s="1"/>
  <c r="C647" i="1"/>
  <c r="H646" i="1"/>
  <c r="D646" i="1"/>
  <c r="G646" i="1" s="1"/>
  <c r="C646" i="1"/>
  <c r="H645" i="1"/>
  <c r="G645" i="1"/>
  <c r="D645" i="1"/>
  <c r="C645" i="1"/>
  <c r="C642"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D422" i="1"/>
  <c r="H422" i="1" s="1"/>
  <c r="C422" i="1"/>
  <c r="C421" i="1"/>
  <c r="D416" i="1"/>
  <c r="H416" i="1" s="1"/>
  <c r="C416" i="1"/>
  <c r="H415" i="1"/>
  <c r="G415" i="1"/>
  <c r="D415" i="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D400" i="1"/>
  <c r="G400" i="1" s="1"/>
  <c r="C400" i="1"/>
  <c r="H399" i="1"/>
  <c r="G399" i="1"/>
  <c r="D399" i="1"/>
  <c r="C399" i="1"/>
  <c r="H398" i="1"/>
  <c r="G398" i="1"/>
  <c r="D398" i="1"/>
  <c r="C398" i="1"/>
  <c r="H397" i="1"/>
  <c r="G397" i="1"/>
  <c r="D397" i="1"/>
  <c r="C397" i="1"/>
  <c r="H396"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D377" i="1"/>
  <c r="H377" i="1" s="1"/>
  <c r="C377" i="1"/>
  <c r="H376" i="1"/>
  <c r="G376" i="1"/>
  <c r="D376" i="1"/>
  <c r="C376" i="1"/>
  <c r="H375" i="1"/>
  <c r="G375" i="1"/>
  <c r="D375" i="1"/>
  <c r="C375" i="1"/>
  <c r="H374" i="1"/>
  <c r="D374" i="1"/>
  <c r="G374" i="1" s="1"/>
  <c r="C374" i="1"/>
  <c r="H373" i="1"/>
  <c r="G373" i="1"/>
  <c r="D373" i="1"/>
  <c r="C373" i="1"/>
  <c r="H372" i="1"/>
  <c r="G372" i="1"/>
  <c r="D372" i="1"/>
  <c r="C372" i="1"/>
  <c r="H371" i="1"/>
  <c r="G371" i="1"/>
  <c r="D371" i="1"/>
  <c r="C371" i="1"/>
  <c r="H370" i="1"/>
  <c r="G370" i="1"/>
  <c r="D370" i="1"/>
  <c r="C370" i="1"/>
  <c r="H369" i="1"/>
  <c r="D369" i="1"/>
  <c r="G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H301" i="1"/>
  <c r="D301" i="1"/>
  <c r="G301" i="1" s="1"/>
  <c r="C301" i="1"/>
  <c r="D300" i="1"/>
  <c r="H300" i="1" s="1"/>
  <c r="C300" i="1"/>
  <c r="H299" i="1"/>
  <c r="G299" i="1"/>
  <c r="D299" i="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D286" i="1"/>
  <c r="H286" i="1" s="1"/>
  <c r="C286" i="1"/>
  <c r="D285" i="1"/>
  <c r="H285" i="1" s="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C274" i="1"/>
  <c r="H273" i="1"/>
  <c r="G273" i="1"/>
  <c r="D273" i="1"/>
  <c r="C273" i="1"/>
  <c r="H272" i="1"/>
  <c r="G272" i="1"/>
  <c r="D272" i="1"/>
  <c r="C272" i="1"/>
  <c r="H271" i="1"/>
  <c r="D271" i="1"/>
  <c r="G271" i="1" s="1"/>
  <c r="C271" i="1"/>
  <c r="D270" i="1"/>
  <c r="H270" i="1" s="1"/>
  <c r="C270" i="1"/>
  <c r="C269" i="1"/>
  <c r="H268" i="1"/>
  <c r="G268" i="1"/>
  <c r="D268" i="1"/>
  <c r="C268" i="1"/>
  <c r="H267" i="1"/>
  <c r="G267" i="1"/>
  <c r="D267" i="1"/>
  <c r="C267" i="1"/>
  <c r="H266" i="1"/>
  <c r="G266" i="1"/>
  <c r="D266" i="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D247" i="1"/>
  <c r="G247" i="1" s="1"/>
  <c r="C247" i="1"/>
  <c r="H246" i="1"/>
  <c r="D246" i="1"/>
  <c r="G246" i="1" s="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D197" i="1"/>
  <c r="G197" i="1" s="1"/>
  <c r="C197" i="1"/>
  <c r="H196" i="1"/>
  <c r="G196" i="1"/>
  <c r="D196" i="1"/>
  <c r="C196" i="1"/>
  <c r="D195" i="1"/>
  <c r="H195" i="1" s="1"/>
  <c r="C195" i="1"/>
  <c r="H194" i="1"/>
  <c r="G194" i="1"/>
  <c r="D194" i="1"/>
  <c r="C194" i="1"/>
  <c r="H193" i="1"/>
  <c r="D193" i="1"/>
  <c r="G193" i="1" s="1"/>
  <c r="C193" i="1"/>
  <c r="H192" i="1"/>
  <c r="G192" i="1"/>
  <c r="D192" i="1"/>
  <c r="C192" i="1"/>
  <c r="H191" i="1"/>
  <c r="D191" i="1"/>
  <c r="G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D181" i="1"/>
  <c r="G181" i="1" s="1"/>
  <c r="C181" i="1"/>
  <c r="H180" i="1"/>
  <c r="G180" i="1"/>
  <c r="D180" i="1"/>
  <c r="C180" i="1"/>
  <c r="H179" i="1"/>
  <c r="G179" i="1"/>
  <c r="D179" i="1"/>
  <c r="C179" i="1"/>
  <c r="H178" i="1"/>
  <c r="G178" i="1"/>
  <c r="D178" i="1"/>
  <c r="C178" i="1"/>
  <c r="D177" i="1"/>
  <c r="H177" i="1" s="1"/>
  <c r="C177" i="1"/>
  <c r="H176" i="1"/>
  <c r="D176" i="1"/>
  <c r="G176" i="1" s="1"/>
  <c r="C176" i="1"/>
  <c r="D175" i="1"/>
  <c r="H175" i="1" s="1"/>
  <c r="C175" i="1"/>
  <c r="D174" i="1"/>
  <c r="G174" i="1" s="1"/>
  <c r="C174" i="1"/>
  <c r="H173" i="1"/>
  <c r="G173" i="1"/>
  <c r="D173" i="1"/>
  <c r="C173" i="1"/>
  <c r="H172" i="1"/>
  <c r="G172" i="1"/>
  <c r="D172" i="1"/>
  <c r="C172" i="1"/>
  <c r="D171" i="1"/>
  <c r="H171" i="1" s="1"/>
  <c r="C171" i="1"/>
  <c r="H170" i="1"/>
  <c r="D170" i="1"/>
  <c r="G170" i="1" s="1"/>
  <c r="C170" i="1"/>
  <c r="D169" i="1"/>
  <c r="H169" i="1" s="1"/>
  <c r="C169" i="1"/>
  <c r="H168" i="1"/>
  <c r="G168" i="1"/>
  <c r="D168" i="1"/>
  <c r="C168" i="1"/>
  <c r="H167" i="1"/>
  <c r="G167" i="1"/>
  <c r="D167" i="1"/>
  <c r="C167" i="1"/>
  <c r="D166" i="1"/>
  <c r="G166" i="1" s="1"/>
  <c r="C166" i="1"/>
  <c r="H165" i="1"/>
  <c r="G165" i="1"/>
  <c r="D165" i="1"/>
  <c r="C165" i="1"/>
  <c r="H164" i="1"/>
  <c r="D164" i="1"/>
  <c r="G164" i="1" s="1"/>
  <c r="C164" i="1"/>
  <c r="H163" i="1"/>
  <c r="D163" i="1"/>
  <c r="G163" i="1" s="1"/>
  <c r="C163" i="1"/>
  <c r="H162" i="1"/>
  <c r="D162" i="1"/>
  <c r="G162" i="1" s="1"/>
  <c r="C162" i="1"/>
  <c r="D161" i="1"/>
  <c r="G161" i="1" s="1"/>
  <c r="C161" i="1"/>
  <c r="C160" i="1"/>
  <c r="H159" i="1"/>
  <c r="G159" i="1"/>
  <c r="D159" i="1"/>
  <c r="C159" i="1"/>
  <c r="H158" i="1"/>
  <c r="G158" i="1"/>
  <c r="D158" i="1"/>
  <c r="C158" i="1"/>
  <c r="H157" i="1"/>
  <c r="G157" i="1"/>
  <c r="D157" i="1"/>
  <c r="C157" i="1"/>
  <c r="H156" i="1"/>
  <c r="D156" i="1"/>
  <c r="G156" i="1" s="1"/>
  <c r="C156" i="1"/>
  <c r="H155" i="1"/>
  <c r="G155" i="1"/>
  <c r="D155" i="1"/>
  <c r="C155" i="1"/>
  <c r="H154" i="1"/>
  <c r="G154" i="1"/>
  <c r="D154" i="1"/>
  <c r="C154" i="1"/>
  <c r="H153" i="1"/>
  <c r="G153" i="1"/>
  <c r="D153" i="1"/>
  <c r="C153" i="1"/>
  <c r="H152" i="1"/>
  <c r="G152" i="1"/>
  <c r="D152" i="1"/>
  <c r="C152" i="1"/>
  <c r="H151" i="1"/>
  <c r="D151" i="1"/>
  <c r="G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H122" i="1"/>
  <c r="G122" i="1"/>
  <c r="D122" i="1"/>
  <c r="C122" i="1"/>
  <c r="D121" i="1"/>
  <c r="H121" i="1" s="1"/>
  <c r="C121" i="1"/>
  <c r="H120" i="1"/>
  <c r="G120" i="1"/>
  <c r="D120" i="1"/>
  <c r="C120" i="1"/>
  <c r="D119" i="1"/>
  <c r="H119" i="1" s="1"/>
  <c r="C119" i="1"/>
  <c r="H118" i="1"/>
  <c r="D118" i="1"/>
  <c r="G118" i="1" s="1"/>
  <c r="C118" i="1"/>
  <c r="H117" i="1"/>
  <c r="G117" i="1"/>
  <c r="D117" i="1"/>
  <c r="C117" i="1"/>
  <c r="H116" i="1"/>
  <c r="D116" i="1"/>
  <c r="G116" i="1" s="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D106" i="1"/>
  <c r="G106" i="1" s="1"/>
  <c r="C106" i="1"/>
  <c r="H105" i="1"/>
  <c r="G105" i="1"/>
  <c r="D105" i="1"/>
  <c r="C105" i="1"/>
  <c r="H104" i="1"/>
  <c r="G104" i="1"/>
  <c r="D104" i="1"/>
  <c r="C104" i="1"/>
  <c r="D103" i="1"/>
  <c r="H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D61" i="1"/>
  <c r="G61" i="1" s="1"/>
  <c r="C61" i="1"/>
  <c r="H60" i="1"/>
  <c r="D60" i="1"/>
  <c r="G60" i="1" s="1"/>
  <c r="C60" i="1"/>
  <c r="H59" i="1"/>
  <c r="D59" i="1"/>
  <c r="G59" i="1" s="1"/>
  <c r="C59" i="1"/>
  <c r="H58" i="1"/>
  <c r="G58" i="1"/>
  <c r="D58" i="1"/>
  <c r="C58" i="1"/>
  <c r="H57" i="1"/>
  <c r="D57" i="1"/>
  <c r="G57" i="1" s="1"/>
  <c r="C57" i="1"/>
  <c r="H56" i="1"/>
  <c r="G56" i="1"/>
  <c r="D56" i="1"/>
  <c r="C56" i="1"/>
  <c r="H55" i="1"/>
  <c r="G55" i="1"/>
  <c r="D55" i="1"/>
  <c r="C55"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G25" i="1"/>
  <c r="D25" i="1"/>
  <c r="C25" i="1"/>
  <c r="H24" i="1"/>
  <c r="D24" i="1"/>
  <c r="G24" i="1" s="1"/>
  <c r="C24" i="1"/>
  <c r="H23" i="1"/>
  <c r="D23" i="1"/>
  <c r="G23" i="1" s="1"/>
  <c r="C23" i="1"/>
  <c r="H22" i="1"/>
  <c r="G22" i="1"/>
  <c r="D22" i="1"/>
  <c r="C22" i="1"/>
  <c r="H21" i="1"/>
  <c r="G21" i="1"/>
  <c r="D21" i="1"/>
  <c r="C21" i="1"/>
  <c r="H20" i="1"/>
  <c r="D20" i="1"/>
  <c r="G20" i="1" s="1"/>
  <c r="C20"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D5" i="1"/>
  <c r="G5" i="1" s="1"/>
  <c r="C5" i="1"/>
  <c r="D4" i="1"/>
  <c r="H4" i="1" s="1"/>
  <c r="C4" i="1"/>
  <c r="F656" i="4" l="1"/>
  <c r="H649" i="1"/>
  <c r="H1685" i="1"/>
  <c r="C1680" i="1"/>
  <c r="G1680" i="1" s="1"/>
  <c r="G1598" i="1"/>
  <c r="G1619" i="1"/>
  <c r="H1605" i="1"/>
  <c r="H1600" i="1"/>
  <c r="H1582" i="1"/>
  <c r="G1582" i="1"/>
  <c r="G1584" i="1"/>
  <c r="G423" i="1"/>
  <c r="G416" i="1"/>
  <c r="H274" i="1"/>
  <c r="G274" i="1"/>
  <c r="G285" i="1"/>
  <c r="G286" i="1"/>
  <c r="D54" i="1"/>
  <c r="G54" i="1" s="1"/>
  <c r="H19" i="1"/>
  <c r="G655" i="1"/>
  <c r="E28" i="9"/>
  <c r="B28" i="9" s="1"/>
  <c r="B296" i="9"/>
  <c r="G377" i="1"/>
  <c r="G302" i="1"/>
  <c r="G300" i="1"/>
  <c r="H421" i="1"/>
  <c r="G421" i="1"/>
  <c r="E648" i="4"/>
  <c r="D642" i="1" s="1"/>
  <c r="G422" i="1"/>
  <c r="E647" i="4"/>
  <c r="D641" i="1" s="1"/>
  <c r="E294" i="9"/>
  <c r="B294" i="9" s="1"/>
  <c r="E83" i="9"/>
  <c r="B83" i="9" s="1"/>
  <c r="G270" i="1"/>
  <c r="E273" i="4"/>
  <c r="D269" i="1" s="1"/>
  <c r="E230" i="4"/>
  <c r="D226" i="1" s="1"/>
  <c r="F250" i="4"/>
  <c r="G195" i="1"/>
  <c r="B244" i="9"/>
  <c r="F244" i="9"/>
  <c r="G190" i="1"/>
  <c r="F241" i="9"/>
  <c r="B241" i="9" s="1"/>
  <c r="B238" i="9"/>
  <c r="G177" i="1"/>
  <c r="H174" i="1"/>
  <c r="G175" i="1"/>
  <c r="G171" i="1"/>
  <c r="G169" i="1"/>
  <c r="H166" i="1"/>
  <c r="H161" i="1"/>
  <c r="H149" i="1"/>
  <c r="G149" i="1"/>
  <c r="H24" i="9"/>
  <c r="E48" i="9"/>
  <c r="B48" i="9" s="1"/>
  <c r="G150" i="1"/>
  <c r="G121" i="1"/>
  <c r="G119" i="1"/>
  <c r="F120" i="4"/>
  <c r="G113" i="1"/>
  <c r="F236" i="9"/>
  <c r="B236" i="9" s="1"/>
  <c r="E106" i="4"/>
  <c r="D102" i="1" s="1"/>
  <c r="G103" i="1"/>
  <c r="H87" i="1"/>
  <c r="G87" i="1"/>
  <c r="E82" i="4"/>
  <c r="D78" i="1" s="1"/>
  <c r="E31" i="9"/>
  <c r="B31" i="9" s="1"/>
  <c r="H54" i="1"/>
  <c r="F23" i="4"/>
  <c r="E7" i="4"/>
  <c r="D3" i="1" s="1"/>
  <c r="B230" i="9"/>
  <c r="G4" i="1"/>
  <c r="H1306" i="1"/>
  <c r="G1306" i="1"/>
  <c r="H1314" i="1"/>
  <c r="G1314" i="1"/>
  <c r="H1322" i="1"/>
  <c r="G1322" i="1"/>
  <c r="H1330" i="1"/>
  <c r="G1330" i="1"/>
  <c r="H1338" i="1"/>
  <c r="G1338" i="1"/>
  <c r="H1346" i="1"/>
  <c r="G1346" i="1"/>
  <c r="H1354" i="1"/>
  <c r="G1354" i="1"/>
  <c r="H1362" i="1"/>
  <c r="G1362" i="1"/>
  <c r="H1370" i="1"/>
  <c r="G1370" i="1"/>
  <c r="H1378" i="1"/>
  <c r="G1378" i="1"/>
  <c r="H1386" i="1"/>
  <c r="G1386" i="1"/>
  <c r="H1394" i="1"/>
  <c r="G1394" i="1"/>
  <c r="H1402" i="1"/>
  <c r="G1402" i="1"/>
  <c r="H1410" i="1"/>
  <c r="G1410" i="1"/>
  <c r="H1418" i="1"/>
  <c r="G1418" i="1"/>
  <c r="H1426" i="1"/>
  <c r="G1426" i="1"/>
  <c r="G1535" i="1"/>
  <c r="H1535" i="1"/>
  <c r="G1224" i="1"/>
  <c r="G1226" i="1"/>
  <c r="G1228" i="1"/>
  <c r="G1230" i="1"/>
  <c r="G1232" i="1"/>
  <c r="G1234" i="1"/>
  <c r="G1236" i="1"/>
  <c r="G1238" i="1"/>
  <c r="G1240" i="1"/>
  <c r="G1242" i="1"/>
  <c r="G1244" i="1"/>
  <c r="G1246" i="1"/>
  <c r="G1248" i="1"/>
  <c r="G1250" i="1"/>
  <c r="G1252"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H1408" i="1"/>
  <c r="G1408" i="1"/>
  <c r="H1416" i="1"/>
  <c r="G1416" i="1"/>
  <c r="H1424" i="1"/>
  <c r="G1424" i="1"/>
  <c r="G1471" i="1"/>
  <c r="H1471" i="1"/>
  <c r="G1495" i="1"/>
  <c r="H1495" i="1"/>
  <c r="G1519" i="1"/>
  <c r="H1519" i="1"/>
  <c r="J1574" i="1"/>
  <c r="G1574" i="1"/>
  <c r="H1574" i="1"/>
  <c r="G1447" i="1"/>
  <c r="H1447" i="1"/>
  <c r="G1565" i="1"/>
  <c r="J1565" i="1"/>
  <c r="H1565" i="1"/>
  <c r="G1153" i="1"/>
  <c r="G1155" i="1"/>
  <c r="G1157" i="1"/>
  <c r="G1159" i="1"/>
  <c r="G1161" i="1"/>
  <c r="G1163" i="1"/>
  <c r="G1182" i="1"/>
  <c r="G1184" i="1"/>
  <c r="G1186" i="1"/>
  <c r="G1188" i="1"/>
  <c r="G1190" i="1"/>
  <c r="G1192" i="1"/>
  <c r="G1194" i="1"/>
  <c r="G1196" i="1"/>
  <c r="G1198" i="1"/>
  <c r="G1200" i="1"/>
  <c r="G1202" i="1"/>
  <c r="G1204" i="1"/>
  <c r="G1206" i="1"/>
  <c r="G1208" i="1"/>
  <c r="G1210" i="1"/>
  <c r="G1212" i="1"/>
  <c r="G1214" i="1"/>
  <c r="G1216" i="1"/>
  <c r="G1218" i="1"/>
  <c r="G1220" i="1"/>
  <c r="G1302" i="1"/>
  <c r="G1562" i="1"/>
  <c r="H1562" i="1"/>
  <c r="J1577" i="1"/>
  <c r="H1577" i="1"/>
  <c r="G1577" i="1"/>
  <c r="I1577" i="1" s="1"/>
  <c r="G1141" i="1"/>
  <c r="G1143" i="1"/>
  <c r="G1145" i="1"/>
  <c r="G1147" i="1"/>
  <c r="G1149" i="1"/>
  <c r="G1151" i="1"/>
  <c r="H1310" i="1"/>
  <c r="G1310" i="1"/>
  <c r="H1318" i="1"/>
  <c r="G1318" i="1"/>
  <c r="H1326" i="1"/>
  <c r="G1326" i="1"/>
  <c r="H1334" i="1"/>
  <c r="G1334" i="1"/>
  <c r="H1342" i="1"/>
  <c r="G1342" i="1"/>
  <c r="H1350" i="1"/>
  <c r="G1350" i="1"/>
  <c r="H1358" i="1"/>
  <c r="G1358" i="1"/>
  <c r="H1366" i="1"/>
  <c r="G1366" i="1"/>
  <c r="H1374" i="1"/>
  <c r="G1374" i="1"/>
  <c r="H1382" i="1"/>
  <c r="G1382" i="1"/>
  <c r="H1390" i="1"/>
  <c r="G1390" i="1"/>
  <c r="H1398" i="1"/>
  <c r="G1398" i="1"/>
  <c r="H1406" i="1"/>
  <c r="G1406" i="1"/>
  <c r="H1414" i="1"/>
  <c r="G1414" i="1"/>
  <c r="H1422" i="1"/>
  <c r="G1422" i="1"/>
  <c r="H1435" i="1"/>
  <c r="G1435" i="1"/>
  <c r="G1455" i="1"/>
  <c r="H1455" i="1"/>
  <c r="H1572" i="1"/>
  <c r="J1572" i="1"/>
  <c r="G1572" i="1"/>
  <c r="H1442" i="1"/>
  <c r="G1442" i="1"/>
  <c r="G1479" i="1"/>
  <c r="H1479" i="1"/>
  <c r="G1503" i="1"/>
  <c r="H1503" i="1"/>
  <c r="G1527" i="1"/>
  <c r="H1527" i="1"/>
  <c r="G1613" i="1"/>
  <c r="H1613" i="1"/>
  <c r="H1308" i="1"/>
  <c r="G1308" i="1"/>
  <c r="H1316" i="1"/>
  <c r="G1316" i="1"/>
  <c r="H1324" i="1"/>
  <c r="G1324" i="1"/>
  <c r="H1332" i="1"/>
  <c r="G1332" i="1"/>
  <c r="H1340" i="1"/>
  <c r="G1340" i="1"/>
  <c r="H1348" i="1"/>
  <c r="G1348" i="1"/>
  <c r="H1356" i="1"/>
  <c r="G1356" i="1"/>
  <c r="H1364" i="1"/>
  <c r="G1364" i="1"/>
  <c r="H1372" i="1"/>
  <c r="G1372" i="1"/>
  <c r="H1380" i="1"/>
  <c r="G1380" i="1"/>
  <c r="H1388" i="1"/>
  <c r="G1388" i="1"/>
  <c r="H1396" i="1"/>
  <c r="G1396" i="1"/>
  <c r="H1404" i="1"/>
  <c r="G1404" i="1"/>
  <c r="H1412" i="1"/>
  <c r="G1412" i="1"/>
  <c r="H1420" i="1"/>
  <c r="G1420" i="1"/>
  <c r="H1433" i="1"/>
  <c r="G1433" i="1"/>
  <c r="H1557" i="1"/>
  <c r="G1557" i="1"/>
  <c r="G1296" i="1"/>
  <c r="G1463" i="1"/>
  <c r="H1463" i="1"/>
  <c r="G1487" i="1"/>
  <c r="H1487" i="1"/>
  <c r="G1511" i="1"/>
  <c r="H1511" i="1"/>
  <c r="H1550" i="1"/>
  <c r="J1550" i="1"/>
  <c r="G1550" i="1"/>
  <c r="I1550" i="1" s="1"/>
  <c r="J1552" i="1"/>
  <c r="H1552" i="1"/>
  <c r="G1552" i="1"/>
  <c r="H1560" i="1"/>
  <c r="J1560" i="1"/>
  <c r="G1560" i="1"/>
  <c r="I1560" i="1" s="1"/>
  <c r="H1637" i="1"/>
  <c r="G1637" i="1"/>
  <c r="H1645" i="1"/>
  <c r="G1645" i="1"/>
  <c r="H1674" i="1"/>
  <c r="G1674" i="1"/>
  <c r="H1682" i="1"/>
  <c r="G1682" i="1"/>
  <c r="J1567" i="1"/>
  <c r="I1569" i="1"/>
  <c r="H1580" i="1"/>
  <c r="J1580" i="1"/>
  <c r="H1586" i="1"/>
  <c r="H1638" i="1"/>
  <c r="G1638" i="1"/>
  <c r="H1646" i="1"/>
  <c r="G1646" i="1"/>
  <c r="H1657" i="1"/>
  <c r="G1657" i="1"/>
  <c r="H1683" i="1"/>
  <c r="G1683" i="1"/>
  <c r="I35" i="3"/>
  <c r="D1570" i="1"/>
  <c r="I40" i="3"/>
  <c r="C1621" i="1"/>
  <c r="G1431" i="1"/>
  <c r="G1440" i="1"/>
  <c r="G1450" i="1"/>
  <c r="G1458" i="1"/>
  <c r="G1466" i="1"/>
  <c r="G1474" i="1"/>
  <c r="G1482" i="1"/>
  <c r="G1490" i="1"/>
  <c r="G1498" i="1"/>
  <c r="G1506" i="1"/>
  <c r="J1553" i="1"/>
  <c r="G1553" i="1"/>
  <c r="I1553" i="1" s="1"/>
  <c r="H1602" i="1"/>
  <c r="G1602" i="1"/>
  <c r="H1627" i="1"/>
  <c r="G1627" i="1"/>
  <c r="H1654" i="1"/>
  <c r="G1654" i="1"/>
  <c r="H1675" i="1"/>
  <c r="G1429" i="1"/>
  <c r="H1434" i="1"/>
  <c r="G1438" i="1"/>
  <c r="H1445" i="1"/>
  <c r="G1451" i="1"/>
  <c r="H1453" i="1"/>
  <c r="G1459" i="1"/>
  <c r="H1461" i="1"/>
  <c r="G1467" i="1"/>
  <c r="H1469" i="1"/>
  <c r="G1475" i="1"/>
  <c r="H1477" i="1"/>
  <c r="G1483" i="1"/>
  <c r="H1485" i="1"/>
  <c r="H1493" i="1"/>
  <c r="H1501" i="1"/>
  <c r="H1517" i="1"/>
  <c r="H1525" i="1"/>
  <c r="H1533" i="1"/>
  <c r="H1541" i="1"/>
  <c r="I1541" i="1" s="1"/>
  <c r="G1543" i="1"/>
  <c r="I1543" i="1" s="1"/>
  <c r="H1545" i="1"/>
  <c r="I1545" i="1" s="1"/>
  <c r="J1561" i="1"/>
  <c r="G1561" i="1"/>
  <c r="I1561" i="1" s="1"/>
  <c r="G1575" i="1"/>
  <c r="I1575" i="1" s="1"/>
  <c r="J1575" i="1"/>
  <c r="I1578" i="1"/>
  <c r="G1580" i="1"/>
  <c r="I1580" i="1" s="1"/>
  <c r="H1594" i="1"/>
  <c r="G1594" i="1"/>
  <c r="H1603" i="1"/>
  <c r="G1603" i="1"/>
  <c r="H1611" i="1"/>
  <c r="G1611" i="1"/>
  <c r="H1432" i="1"/>
  <c r="H1446" i="1"/>
  <c r="H1454" i="1"/>
  <c r="H1462" i="1"/>
  <c r="H1470" i="1"/>
  <c r="H1478" i="1"/>
  <c r="H1486" i="1"/>
  <c r="H1494" i="1"/>
  <c r="H1502" i="1"/>
  <c r="H1510" i="1"/>
  <c r="H1518" i="1"/>
  <c r="H1526" i="1"/>
  <c r="H1534" i="1"/>
  <c r="G1556" i="1"/>
  <c r="J1556" i="1"/>
  <c r="J1564" i="1"/>
  <c r="H1564" i="1"/>
  <c r="I1542" i="1"/>
  <c r="G1546" i="1"/>
  <c r="H1546" i="1"/>
  <c r="G1576" i="1"/>
  <c r="H1576" i="1"/>
  <c r="H1595" i="1"/>
  <c r="H1632" i="1"/>
  <c r="H1640" i="1"/>
  <c r="G1640" i="1"/>
  <c r="H1648" i="1"/>
  <c r="G1648" i="1"/>
  <c r="H1428" i="1"/>
  <c r="G1432" i="1"/>
  <c r="H1444" i="1"/>
  <c r="G1446" i="1"/>
  <c r="H1452" i="1"/>
  <c r="G1454" i="1"/>
  <c r="H1460" i="1"/>
  <c r="G1462" i="1"/>
  <c r="H1468" i="1"/>
  <c r="G1470" i="1"/>
  <c r="H1476" i="1"/>
  <c r="G1478" i="1"/>
  <c r="G1486" i="1"/>
  <c r="H1492" i="1"/>
  <c r="G1494" i="1"/>
  <c r="H1500" i="1"/>
  <c r="G1502" i="1"/>
  <c r="H1508" i="1"/>
  <c r="H1516" i="1"/>
  <c r="H1524" i="1"/>
  <c r="H1532" i="1"/>
  <c r="H1537" i="1"/>
  <c r="G1564" i="1"/>
  <c r="I1564" i="1" s="1"/>
  <c r="I1579" i="1"/>
  <c r="H1616" i="1"/>
  <c r="H1641" i="1"/>
  <c r="G1641" i="1"/>
  <c r="H1649" i="1"/>
  <c r="G1649" i="1"/>
  <c r="H1666" i="1"/>
  <c r="H1617" i="1"/>
  <c r="G1617" i="1"/>
  <c r="H1633" i="1"/>
  <c r="G1633" i="1"/>
  <c r="D134" i="4"/>
  <c r="F135" i="4"/>
  <c r="D321" i="4"/>
  <c r="F322" i="4"/>
  <c r="F39" i="6"/>
  <c r="D35" i="6"/>
  <c r="H1540" i="1"/>
  <c r="I1540" i="1" s="1"/>
  <c r="H1544" i="1"/>
  <c r="I1544" i="1" s="1"/>
  <c r="J1557" i="1"/>
  <c r="H1558" i="1"/>
  <c r="I1558" i="1" s="1"/>
  <c r="H1593" i="1"/>
  <c r="G1593" i="1"/>
  <c r="G1614" i="1"/>
  <c r="G1630" i="1"/>
  <c r="H1673" i="1"/>
  <c r="G1673" i="1"/>
  <c r="D202" i="4"/>
  <c r="F203" i="4"/>
  <c r="E321" i="4"/>
  <c r="D316" i="1" s="1"/>
  <c r="D373" i="4"/>
  <c r="F388" i="4"/>
  <c r="D82" i="4"/>
  <c r="F91" i="4"/>
  <c r="H1609" i="1"/>
  <c r="G1609" i="1"/>
  <c r="H1625" i="1"/>
  <c r="G1625" i="1"/>
  <c r="J1551" i="1"/>
  <c r="H1556" i="1"/>
  <c r="J1563" i="1"/>
  <c r="J1579" i="1"/>
  <c r="H1585" i="1"/>
  <c r="G1585" i="1"/>
  <c r="G1606" i="1"/>
  <c r="G1622" i="1"/>
  <c r="H1665" i="1"/>
  <c r="G1665" i="1"/>
  <c r="F17" i="4"/>
  <c r="D7" i="4"/>
  <c r="D49" i="4"/>
  <c r="F50" i="4"/>
  <c r="E431" i="4"/>
  <c r="E535" i="4"/>
  <c r="E49" i="4"/>
  <c r="J1547" i="1"/>
  <c r="H1567" i="1"/>
  <c r="I1567" i="1" s="1"/>
  <c r="H1681" i="1"/>
  <c r="G1681" i="1"/>
  <c r="E164" i="4"/>
  <c r="F178" i="4"/>
  <c r="D140" i="4"/>
  <c r="D230" i="4"/>
  <c r="E373" i="4"/>
  <c r="D368" i="1" s="1"/>
  <c r="D536" i="4"/>
  <c r="G24" i="9"/>
  <c r="E24" i="9" s="1"/>
  <c r="E77" i="9"/>
  <c r="B77" i="9" s="1"/>
  <c r="D262" i="4"/>
  <c r="F355" i="4"/>
  <c r="D431" i="4"/>
  <c r="D466" i="4"/>
  <c r="D491" i="4"/>
  <c r="D522" i="4"/>
  <c r="E5" i="6"/>
  <c r="E27" i="9"/>
  <c r="B27" i="9" s="1"/>
  <c r="E43" i="9"/>
  <c r="B43" i="9" s="1"/>
  <c r="G337" i="9"/>
  <c r="E337" i="9" s="1"/>
  <c r="B337" i="9" s="1"/>
  <c r="F202" i="5"/>
  <c r="D295" i="5"/>
  <c r="F296" i="5"/>
  <c r="D135" i="5"/>
  <c r="F143" i="5"/>
  <c r="G336" i="9"/>
  <c r="E336" i="9" s="1"/>
  <c r="B336" i="9" s="1"/>
  <c r="F196" i="5"/>
  <c r="E250" i="5"/>
  <c r="F153" i="4"/>
  <c r="F407" i="4"/>
  <c r="G156" i="9"/>
  <c r="E156" i="9" s="1"/>
  <c r="B156" i="9" s="1"/>
  <c r="F607" i="4"/>
  <c r="D361" i="4"/>
  <c r="D479" i="4"/>
  <c r="F572" i="4"/>
  <c r="E7" i="5"/>
  <c r="E35" i="6"/>
  <c r="D114" i="6"/>
  <c r="F115" i="6"/>
  <c r="E35" i="9"/>
  <c r="B35" i="9" s="1"/>
  <c r="E51" i="9"/>
  <c r="B51" i="9" s="1"/>
  <c r="H335" i="9"/>
  <c r="E176" i="5"/>
  <c r="D250" i="5"/>
  <c r="G345" i="9"/>
  <c r="E345" i="9" s="1"/>
  <c r="D25" i="8"/>
  <c r="C1601" i="1" s="1"/>
  <c r="B29" i="9"/>
  <c r="B45" i="9"/>
  <c r="D647" i="4"/>
  <c r="D12" i="5"/>
  <c r="D70" i="5"/>
  <c r="D177" i="5"/>
  <c r="B67" i="9"/>
  <c r="E70" i="9"/>
  <c r="B70" i="9" s="1"/>
  <c r="B87" i="9"/>
  <c r="E110" i="9"/>
  <c r="B110" i="9" s="1"/>
  <c r="D629" i="4"/>
  <c r="F259" i="5"/>
  <c r="F10" i="6"/>
  <c r="E74" i="9"/>
  <c r="B74" i="9" s="1"/>
  <c r="B104" i="9"/>
  <c r="E126" i="9"/>
  <c r="B126" i="9" s="1"/>
  <c r="B135" i="9"/>
  <c r="F229" i="9"/>
  <c r="B229" i="9" s="1"/>
  <c r="D89" i="6"/>
  <c r="D141" i="6" s="1"/>
  <c r="E102" i="9"/>
  <c r="B102" i="9" s="1"/>
  <c r="B144" i="9"/>
  <c r="B160" i="9"/>
  <c r="B234" i="9"/>
  <c r="B250" i="9"/>
  <c r="B266" i="9"/>
  <c r="B282" i="9"/>
  <c r="E315" i="9"/>
  <c r="B315" i="9" s="1"/>
  <c r="B75" i="9"/>
  <c r="E78" i="9"/>
  <c r="B78" i="9" s="1"/>
  <c r="E142" i="9"/>
  <c r="B142" i="9" s="1"/>
  <c r="E158" i="9"/>
  <c r="B158" i="9" s="1"/>
  <c r="G313" i="9"/>
  <c r="E313" i="9" s="1"/>
  <c r="B313" i="9" s="1"/>
  <c r="F127" i="5"/>
  <c r="H314" i="9"/>
  <c r="H315" i="9"/>
  <c r="H179" i="9"/>
  <c r="H308" i="9"/>
  <c r="M228" i="9"/>
  <c r="G179" i="9"/>
  <c r="E179" i="9" s="1"/>
  <c r="B179" i="9" s="1"/>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09" i="9"/>
  <c r="G314" i="9"/>
  <c r="E314" i="9" s="1"/>
  <c r="B314" i="9" s="1"/>
  <c r="F150" i="5"/>
  <c r="B88" i="9"/>
  <c r="B103" i="9"/>
  <c r="B136" i="9"/>
  <c r="F89" i="5"/>
  <c r="D147" i="5"/>
  <c r="D218" i="5"/>
  <c r="B112" i="9"/>
  <c r="E134" i="9"/>
  <c r="B134" i="9" s="1"/>
  <c r="B143" i="9"/>
  <c r="G180" i="9"/>
  <c r="E180" i="9" s="1"/>
  <c r="B180" i="9" s="1"/>
  <c r="B242" i="9"/>
  <c r="B258" i="9"/>
  <c r="B274" i="9"/>
  <c r="B290" i="9"/>
  <c r="E304" i="9"/>
  <c r="B304" i="9" s="1"/>
  <c r="B340" i="9"/>
  <c r="H1680" i="1" l="1"/>
  <c r="D44" i="8"/>
  <c r="G342" i="9" s="1"/>
  <c r="E342" i="9" s="1"/>
  <c r="B342" i="9" s="1"/>
  <c r="H642" i="1"/>
  <c r="G642" i="1"/>
  <c r="F273" i="4"/>
  <c r="H269" i="1"/>
  <c r="G269" i="1"/>
  <c r="F106" i="4"/>
  <c r="H102" i="1"/>
  <c r="G102" i="1"/>
  <c r="F141" i="6"/>
  <c r="C1536" i="1"/>
  <c r="H31" i="3"/>
  <c r="I28" i="3"/>
  <c r="D1430" i="1"/>
  <c r="F629" i="4"/>
  <c r="C623" i="1"/>
  <c r="F647" i="4"/>
  <c r="C641" i="1"/>
  <c r="F114" i="6"/>
  <c r="H30" i="3"/>
  <c r="C1509" i="1"/>
  <c r="F522" i="4"/>
  <c r="C516" i="1"/>
  <c r="G1621" i="1"/>
  <c r="H1621" i="1"/>
  <c r="I1572" i="1"/>
  <c r="F321" i="4"/>
  <c r="D308" i="4"/>
  <c r="C316" i="1"/>
  <c r="H25" i="3"/>
  <c r="F250" i="5"/>
  <c r="C1254" i="1"/>
  <c r="E6" i="5"/>
  <c r="I22" i="3"/>
  <c r="D1012" i="1"/>
  <c r="F295" i="5"/>
  <c r="C1299" i="1"/>
  <c r="F466" i="4"/>
  <c r="C460" i="1"/>
  <c r="F7" i="4"/>
  <c r="D6" i="4"/>
  <c r="C3" i="1"/>
  <c r="F202" i="4"/>
  <c r="C198" i="1"/>
  <c r="H1570" i="1"/>
  <c r="G1570" i="1"/>
  <c r="I1574" i="1"/>
  <c r="F491" i="4"/>
  <c r="C485" i="1"/>
  <c r="E175" i="5"/>
  <c r="D1179" i="1" s="1"/>
  <c r="I24" i="3"/>
  <c r="D1180" i="1"/>
  <c r="I25" i="3"/>
  <c r="D1254" i="1"/>
  <c r="F431" i="4"/>
  <c r="D430" i="4"/>
  <c r="C425" i="1"/>
  <c r="F230" i="4"/>
  <c r="C226" i="1"/>
  <c r="F134" i="4"/>
  <c r="C130" i="1"/>
  <c r="G338" i="9"/>
  <c r="E338" i="9" s="1"/>
  <c r="B338" i="9" s="1"/>
  <c r="F218" i="5"/>
  <c r="C1222" i="1"/>
  <c r="E309" i="9"/>
  <c r="B309" i="9" s="1"/>
  <c r="F479" i="4"/>
  <c r="C473" i="1"/>
  <c r="D152" i="4"/>
  <c r="E6" i="4"/>
  <c r="D45" i="1"/>
  <c r="I1557" i="1"/>
  <c r="F536" i="4"/>
  <c r="D535" i="4"/>
  <c r="C530" i="1"/>
  <c r="F147" i="5"/>
  <c r="C1152" i="1"/>
  <c r="F228" i="9"/>
  <c r="B228" i="9" s="1"/>
  <c r="G335" i="9"/>
  <c r="E335" i="9" s="1"/>
  <c r="B335" i="9" s="1"/>
  <c r="D176" i="5"/>
  <c r="F177" i="5"/>
  <c r="C1181" i="1"/>
  <c r="F361" i="4"/>
  <c r="D360" i="4"/>
  <c r="C356" i="1"/>
  <c r="F262" i="4"/>
  <c r="C258" i="1"/>
  <c r="F140" i="4"/>
  <c r="C136" i="1"/>
  <c r="E640" i="4"/>
  <c r="D634" i="1" s="1"/>
  <c r="D529" i="1"/>
  <c r="F82" i="4"/>
  <c r="C78" i="1"/>
  <c r="F35" i="6"/>
  <c r="H28" i="3"/>
  <c r="C1430" i="1"/>
  <c r="I1556" i="1"/>
  <c r="D69" i="5"/>
  <c r="F70" i="5"/>
  <c r="C1075" i="1"/>
  <c r="H1601" i="1"/>
  <c r="G1601" i="1"/>
  <c r="E430" i="4"/>
  <c r="D425" i="1"/>
  <c r="E308" i="4"/>
  <c r="I1552" i="1"/>
  <c r="I1565" i="1"/>
  <c r="F49" i="4"/>
  <c r="C45" i="1"/>
  <c r="F89" i="6"/>
  <c r="C1484" i="1"/>
  <c r="D7" i="5"/>
  <c r="F12" i="5"/>
  <c r="C1017" i="1"/>
  <c r="B345" i="9"/>
  <c r="E344" i="9"/>
  <c r="I10" i="3" s="1"/>
  <c r="F135" i="5"/>
  <c r="C1140" i="1"/>
  <c r="E141" i="6"/>
  <c r="I27" i="3"/>
  <c r="D1400" i="1"/>
  <c r="B24" i="9"/>
  <c r="E152" i="4"/>
  <c r="D160" i="1"/>
  <c r="F164" i="4"/>
  <c r="F373" i="4"/>
  <c r="C368" i="1"/>
  <c r="E360" i="4"/>
  <c r="I39" i="3" l="1"/>
  <c r="C1620" i="1"/>
  <c r="G1620" i="1" s="1"/>
  <c r="K1480" i="9"/>
  <c r="G343" i="9"/>
  <c r="E343" i="9" s="1"/>
  <c r="B343" i="9" s="1"/>
  <c r="H19" i="9"/>
  <c r="E19" i="9" s="1"/>
  <c r="B19" i="9" s="1"/>
  <c r="H316" i="1"/>
  <c r="G316" i="1"/>
  <c r="G1509" i="1"/>
  <c r="H1509" i="1"/>
  <c r="E418" i="4"/>
  <c r="D413" i="1" s="1"/>
  <c r="D355" i="1"/>
  <c r="H1400" i="1"/>
  <c r="G1400" i="1"/>
  <c r="E417" i="4"/>
  <c r="D412" i="1" s="1"/>
  <c r="D303" i="1"/>
  <c r="G136" i="1"/>
  <c r="H136" i="1"/>
  <c r="H1222" i="1"/>
  <c r="G1222" i="1"/>
  <c r="D639" i="4"/>
  <c r="F430" i="4"/>
  <c r="C424" i="1"/>
  <c r="F308" i="4"/>
  <c r="D417" i="4"/>
  <c r="C303" i="1"/>
  <c r="D6" i="5"/>
  <c r="F7" i="5"/>
  <c r="H22" i="3"/>
  <c r="C1012" i="1"/>
  <c r="H1430" i="1"/>
  <c r="G1430" i="1"/>
  <c r="G460" i="1"/>
  <c r="H460" i="1"/>
  <c r="I31" i="3"/>
  <c r="D1536" i="1"/>
  <c r="H9" i="3" s="1"/>
  <c r="H258" i="1"/>
  <c r="G258" i="1"/>
  <c r="G641" i="1"/>
  <c r="H641" i="1"/>
  <c r="G3" i="1"/>
  <c r="H3" i="1"/>
  <c r="H1536" i="1"/>
  <c r="G1536" i="1"/>
  <c r="H17" i="3"/>
  <c r="D422" i="4"/>
  <c r="F6" i="4"/>
  <c r="C2" i="1"/>
  <c r="H368" i="1"/>
  <c r="G368" i="1"/>
  <c r="H1484" i="1"/>
  <c r="G1484" i="1"/>
  <c r="H1140" i="1"/>
  <c r="G1140" i="1"/>
  <c r="I17" i="3"/>
  <c r="E422" i="4"/>
  <c r="D2" i="1"/>
  <c r="H130" i="1"/>
  <c r="G130" i="1"/>
  <c r="H1299" i="1"/>
  <c r="G1299" i="1"/>
  <c r="H299" i="9"/>
  <c r="D1011" i="1"/>
  <c r="H1017" i="1"/>
  <c r="G1017" i="1"/>
  <c r="D640" i="4"/>
  <c r="F535" i="4"/>
  <c r="C529" i="1"/>
  <c r="G485" i="1"/>
  <c r="H485" i="1"/>
  <c r="F176" i="5"/>
  <c r="D175" i="5"/>
  <c r="H24" i="3"/>
  <c r="C1180" i="1"/>
  <c r="H160" i="1"/>
  <c r="G160" i="1"/>
  <c r="H45" i="1"/>
  <c r="G45" i="1"/>
  <c r="G78" i="1"/>
  <c r="H78" i="1"/>
  <c r="G356" i="1"/>
  <c r="H356" i="1"/>
  <c r="G1152" i="1"/>
  <c r="H1152" i="1"/>
  <c r="H18" i="3"/>
  <c r="D299" i="4"/>
  <c r="F152" i="4"/>
  <c r="C148" i="1"/>
  <c r="H198" i="1"/>
  <c r="G198" i="1"/>
  <c r="H1254" i="1"/>
  <c r="G1254" i="1"/>
  <c r="H623" i="1"/>
  <c r="G623" i="1"/>
  <c r="G347" i="9"/>
  <c r="E347" i="9" s="1"/>
  <c r="G530" i="1"/>
  <c r="H530" i="1"/>
  <c r="F69" i="5"/>
  <c r="H23" i="3"/>
  <c r="C1074" i="1"/>
  <c r="G1181" i="1"/>
  <c r="H1181" i="1"/>
  <c r="G425" i="1"/>
  <c r="H425" i="1"/>
  <c r="E639" i="4"/>
  <c r="D633" i="1" s="1"/>
  <c r="D424" i="1"/>
  <c r="I18" i="3"/>
  <c r="E299" i="4"/>
  <c r="E300" i="4" s="1"/>
  <c r="D296" i="1" s="1"/>
  <c r="D148" i="1"/>
  <c r="H1075" i="1"/>
  <c r="G1075" i="1"/>
  <c r="D418" i="4"/>
  <c r="F360" i="4"/>
  <c r="C355" i="1"/>
  <c r="H473" i="1"/>
  <c r="G473" i="1"/>
  <c r="G226" i="1"/>
  <c r="H226" i="1"/>
  <c r="G516" i="1"/>
  <c r="H516" i="1"/>
  <c r="H1620" i="1" l="1"/>
  <c r="H11" i="3"/>
  <c r="N3" i="9" s="1"/>
  <c r="E341" i="9"/>
  <c r="K3" i="9"/>
  <c r="H303" i="1"/>
  <c r="G303" i="1"/>
  <c r="G355" i="1"/>
  <c r="H355" i="1"/>
  <c r="H1180" i="1"/>
  <c r="G1180" i="1"/>
  <c r="F640" i="4"/>
  <c r="C634" i="1"/>
  <c r="D300" i="4"/>
  <c r="F417" i="4"/>
  <c r="C412" i="1"/>
  <c r="E423" i="4"/>
  <c r="E301" i="4"/>
  <c r="D297" i="1" s="1"/>
  <c r="D295" i="1"/>
  <c r="G1012" i="1"/>
  <c r="H1012" i="1"/>
  <c r="H529" i="1"/>
  <c r="G529" i="1"/>
  <c r="D643" i="4"/>
  <c r="F422" i="4"/>
  <c r="C417" i="1"/>
  <c r="F418" i="4"/>
  <c r="C413" i="1"/>
  <c r="G148" i="1"/>
  <c r="H148" i="1"/>
  <c r="F175" i="5"/>
  <c r="C1179" i="1"/>
  <c r="G424" i="1"/>
  <c r="H424" i="1"/>
  <c r="E643" i="4"/>
  <c r="D417" i="1"/>
  <c r="G1074" i="1"/>
  <c r="H1074" i="1"/>
  <c r="E346" i="9"/>
  <c r="I9" i="3" s="1"/>
  <c r="B347" i="9"/>
  <c r="D423" i="4"/>
  <c r="D424" i="4" s="1"/>
  <c r="F299" i="4"/>
  <c r="D301" i="4"/>
  <c r="C295" i="1"/>
  <c r="G2" i="1"/>
  <c r="H2" i="1"/>
  <c r="G306" i="9"/>
  <c r="E306" i="9" s="1"/>
  <c r="B306" i="9" s="1"/>
  <c r="G299" i="9"/>
  <c r="E299" i="9" s="1"/>
  <c r="F6" i="5"/>
  <c r="C1011" i="1"/>
  <c r="F639" i="4"/>
  <c r="C633" i="1"/>
  <c r="I11" i="3" l="1"/>
  <c r="C419" i="1"/>
  <c r="G1179" i="1"/>
  <c r="H1179" i="1"/>
  <c r="E644" i="4"/>
  <c r="E645" i="4" s="1"/>
  <c r="E425" i="4"/>
  <c r="D420" i="1" s="1"/>
  <c r="D418" i="1"/>
  <c r="H20" i="9"/>
  <c r="H295" i="1"/>
  <c r="G295" i="1"/>
  <c r="G412" i="1"/>
  <c r="H412" i="1"/>
  <c r="B299" i="9"/>
  <c r="H633" i="1"/>
  <c r="G633" i="1"/>
  <c r="F301" i="4"/>
  <c r="C297" i="1"/>
  <c r="D644" i="4"/>
  <c r="D425" i="4"/>
  <c r="F423" i="4"/>
  <c r="C418" i="1"/>
  <c r="G20" i="9"/>
  <c r="F643" i="4"/>
  <c r="D645" i="4"/>
  <c r="C637" i="1"/>
  <c r="H8" i="3"/>
  <c r="H1011" i="1"/>
  <c r="G1011" i="1"/>
  <c r="E424" i="4"/>
  <c r="D419" i="1" s="1"/>
  <c r="D637" i="1"/>
  <c r="F300" i="4"/>
  <c r="C296" i="1"/>
  <c r="G413" i="1"/>
  <c r="H413" i="1"/>
  <c r="G634" i="1"/>
  <c r="H634" i="1"/>
  <c r="H417" i="1"/>
  <c r="G417" i="1"/>
  <c r="H418" i="1" l="1"/>
  <c r="G418" i="1"/>
  <c r="E646" i="4"/>
  <c r="E649" i="4" s="1"/>
  <c r="D638" i="1"/>
  <c r="E20" i="9"/>
  <c r="B20" i="9" s="1"/>
  <c r="F425" i="4"/>
  <c r="C420" i="1"/>
  <c r="D639" i="1"/>
  <c r="D646" i="4"/>
  <c r="D649" i="4" s="1"/>
  <c r="F644" i="4"/>
  <c r="C638" i="1"/>
  <c r="M3" i="9"/>
  <c r="H296" i="1"/>
  <c r="G296" i="1"/>
  <c r="G637" i="1"/>
  <c r="H637" i="1"/>
  <c r="H297" i="1"/>
  <c r="G297" i="1"/>
  <c r="H419" i="1"/>
  <c r="G419" i="1"/>
  <c r="F645" i="4"/>
  <c r="C639" i="1"/>
  <c r="F424" i="4"/>
  <c r="F649" i="4" l="1"/>
  <c r="H19" i="3"/>
  <c r="C643" i="1"/>
  <c r="I19" i="3"/>
  <c r="D643" i="1"/>
  <c r="G420" i="1"/>
  <c r="H420" i="1"/>
  <c r="H333" i="9"/>
  <c r="G333" i="9"/>
  <c r="G638" i="1"/>
  <c r="H638" i="1"/>
  <c r="E650" i="4"/>
  <c r="D640" i="1"/>
  <c r="H639" i="1"/>
  <c r="G639" i="1"/>
  <c r="F646" i="4"/>
  <c r="D650" i="4"/>
  <c r="C640" i="1"/>
  <c r="G297" i="9"/>
  <c r="E297" i="9" s="1"/>
  <c r="B297" i="9" s="1"/>
  <c r="H20" i="3" l="1"/>
  <c r="F650" i="4"/>
  <c r="C644" i="1"/>
  <c r="I20" i="3"/>
  <c r="D644" i="1"/>
  <c r="H643" i="1"/>
  <c r="G643" i="1"/>
  <c r="H640" i="1"/>
  <c r="G640" i="1"/>
  <c r="H7" i="3"/>
  <c r="E333" i="9"/>
  <c r="B333" i="9" l="1"/>
  <c r="E298" i="9"/>
  <c r="I8" i="3" s="1"/>
  <c r="H644" i="1"/>
  <c r="G644" i="1"/>
  <c r="J3" i="9"/>
  <c r="H295" i="9" l="1"/>
  <c r="L293" i="9"/>
  <c r="F293" i="9" s="1"/>
  <c r="G295" i="9"/>
  <c r="H18" i="9"/>
  <c r="G18" i="9"/>
  <c r="K8" i="9"/>
  <c r="J5" i="9"/>
  <c r="L16" i="9"/>
  <c r="H15" i="9"/>
  <c r="J13" i="9"/>
  <c r="H16" i="9"/>
  <c r="K7" i="9"/>
  <c r="J17" i="9"/>
  <c r="G22" i="9"/>
  <c r="J7" i="9"/>
  <c r="I9" i="9"/>
  <c r="J6" i="9"/>
  <c r="H21" i="9"/>
  <c r="K5" i="9"/>
  <c r="K10" i="9"/>
  <c r="I6" i="9"/>
  <c r="K9" i="9"/>
  <c r="G17" i="9"/>
  <c r="G21" i="9"/>
  <c r="I8" i="9"/>
  <c r="I5" i="9"/>
  <c r="I7" i="9"/>
  <c r="I12" i="9"/>
  <c r="J9" i="9"/>
  <c r="I11" i="9"/>
  <c r="K12" i="9"/>
  <c r="H17" i="9"/>
  <c r="L15" i="9"/>
  <c r="J11" i="9"/>
  <c r="J8" i="9"/>
  <c r="J10" i="9"/>
  <c r="M15" i="9"/>
  <c r="K6" i="9"/>
  <c r="I13" i="9"/>
  <c r="H22" i="9"/>
  <c r="K11" i="9"/>
  <c r="K13" i="9"/>
  <c r="J12" i="9"/>
  <c r="G15" i="9"/>
  <c r="M16" i="9"/>
  <c r="G16" i="9"/>
  <c r="I17" i="9"/>
  <c r="E10" i="9" l="1"/>
  <c r="B10" i="9" s="1"/>
  <c r="E21" i="9"/>
  <c r="B21" i="9" s="1"/>
  <c r="E18" i="9"/>
  <c r="B18" i="9" s="1"/>
  <c r="E13" i="9"/>
  <c r="B13" i="9" s="1"/>
  <c r="E15" i="9"/>
  <c r="E295" i="9"/>
  <c r="B295" i="9" s="1"/>
  <c r="E9" i="9"/>
  <c r="B9" i="9" s="1"/>
  <c r="F16" i="9"/>
  <c r="E16" i="9"/>
  <c r="E11" i="9"/>
  <c r="B11" i="9" s="1"/>
  <c r="E22" i="9"/>
  <c r="B22" i="9" s="1"/>
  <c r="E6" i="9"/>
  <c r="B6" i="9" s="1"/>
  <c r="E17" i="9"/>
  <c r="B17" i="9" s="1"/>
  <c r="E12" i="9"/>
  <c r="B12" i="9" s="1"/>
  <c r="E7" i="9"/>
  <c r="B7" i="9" s="1"/>
  <c r="E23" i="9"/>
  <c r="I7" i="3" s="1"/>
  <c r="E5" i="9"/>
  <c r="B293" i="9"/>
  <c r="F23" i="9"/>
  <c r="F15" i="9"/>
  <c r="E8" i="9"/>
  <c r="B8" i="9" s="1"/>
  <c r="B16" i="9" l="1"/>
  <c r="F14" i="9"/>
  <c r="F3" i="9" s="1"/>
  <c r="E14" i="9"/>
  <c r="I13" i="3" s="1"/>
  <c r="B15" i="9"/>
  <c r="B5" i="9"/>
  <c r="E4" i="9"/>
  <c r="E3" i="9" l="1"/>
</calcChain>
</file>

<file path=xl/sharedStrings.xml><?xml version="1.0" encoding="utf-8"?>
<sst xmlns="http://schemas.openxmlformats.org/spreadsheetml/2006/main" count="4722" uniqueCount="3655">
  <si>
    <t>Obveznik:</t>
  </si>
  <si>
    <t>36820 - OPĆINA SATNICA ĐAKOVAČKA</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</si>
  <si>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</si>
  <si>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</si>
  <si>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</si>
  <si>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</si>
  <si>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</si>
  <si>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</si>
  <si>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</si>
  <si>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</si>
  <si>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</si>
  <si>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</si>
  <si>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</si>
  <si>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</si>
  <si>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</si>
  <si>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</si>
  <si>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</si>
  <si>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</si>
  <si>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</si>
  <si>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</si>
  <si>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</si>
  <si>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</si>
  <si>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</si>
  <si>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</si>
  <si>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</si>
  <si>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</si>
  <si>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</si>
  <si>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</si>
  <si>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</si>
  <si>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</si>
  <si>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</si>
  <si>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</si>
  <si>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</si>
  <si>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</si>
  <si>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</si>
  <si>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</si>
  <si>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</si>
  <si>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</si>
  <si>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</si>
  <si>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</si>
  <si>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</si>
  <si>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</si>
  <si>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</si>
  <si>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</si>
  <si>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</si>
  <si>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</si>
  <si>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</si>
  <si>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</si>
  <si>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</si>
  <si>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</si>
  <si>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</si>
  <si>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</si>
  <si>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</si>
  <si>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</si>
  <si>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</si>
  <si>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</si>
  <si>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</si>
  <si>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</si>
  <si>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</si>
  <si>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</si>
  <si>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</si>
  <si>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</si>
  <si>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</si>
  <si>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</si>
  <si>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</si>
  <si>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</si>
  <si>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</si>
  <si>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</si>
  <si>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</si>
  <si>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</si>
  <si>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</si>
  <si>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</si>
  <si>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</si>
  <si>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</si>
  <si>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</si>
  <si>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</si>
  <si>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</si>
  <si>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</si>
  <si>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</si>
  <si>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</si>
  <si>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</si>
  <si>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</si>
  <si>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</si>
  <si>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</si>
  <si>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</si>
  <si>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</si>
  <si>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</si>
  <si>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</si>
  <si>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</si>
  <si>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</si>
  <si>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</si>
  <si>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</si>
  <si>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</si>
  <si>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</si>
  <si>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</si>
  <si>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</si>
  <si>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</si>
  <si>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</si>
  <si>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</si>
  <si>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</si>
  <si>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</si>
  <si>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</si>
  <si>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</si>
  <si>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</si>
  <si>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</si>
  <si>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</si>
  <si>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</si>
  <si>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</si>
  <si>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</si>
  <si>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</si>
  <si>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</si>
  <si>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</si>
  <si>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</si>
  <si>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</si>
  <si>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</si>
  <si>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</si>
  <si>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</si>
  <si>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</si>
  <si>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</si>
  <si>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</si>
  <si>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</si>
  <si>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</si>
  <si>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</si>
  <si>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</si>
  <si>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</si>
  <si>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</si>
  <si>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</si>
  <si>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</si>
  <si>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</si>
  <si>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</si>
  <si>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</si>
  <si>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</si>
  <si>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</si>
  <si>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</si>
  <si>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</si>
  <si>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</si>
  <si>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</si>
  <si>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</si>
  <si>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</si>
  <si>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</si>
  <si>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</si>
  <si>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</si>
  <si>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</si>
  <si>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</si>
  <si>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</si>
  <si>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</si>
  <si>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</si>
  <si>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</si>
  <si>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</si>
  <si>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</si>
  <si>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</si>
  <si>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</si>
  <si>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</si>
  <si>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</si>
  <si>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</si>
  <si>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</si>
  <si>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</si>
  <si>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</si>
  <si>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</si>
  <si>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</si>
  <si>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</si>
  <si>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</si>
  <si>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</si>
  <si>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</si>
  <si>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</si>
  <si>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</si>
  <si>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</si>
  <si>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</si>
  <si>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</si>
  <si>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</si>
  <si>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</si>
  <si>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</si>
  <si>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</si>
  <si>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</si>
  <si>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</si>
  <si>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</si>
  <si>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</si>
  <si>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</si>
  <si>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</si>
  <si>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</si>
  <si>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</si>
  <si>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</si>
  <si>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</si>
  <si>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</si>
  <si>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</si>
  <si>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</si>
  <si>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</si>
  <si>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</si>
  <si>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</si>
  <si>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</si>
  <si>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</si>
  <si>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</si>
  <si>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</si>
  <si>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</si>
  <si>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</si>
  <si>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</si>
  <si>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</si>
  <si>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</si>
  <si>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</si>
  <si>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</si>
  <si>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</si>
  <si>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</si>
  <si>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</si>
  <si>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</si>
  <si>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</si>
  <si>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</si>
  <si>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</si>
  <si>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</si>
  <si>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</si>
  <si>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</si>
  <si>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</si>
  <si>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</si>
  <si>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</si>
  <si>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</si>
  <si>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</si>
  <si>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</si>
  <si>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</si>
  <si>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</si>
  <si>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</si>
  <si>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</si>
  <si>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</si>
  <si>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</si>
  <si>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</si>
  <si>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</si>
  <si>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</si>
  <si>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</si>
  <si>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</si>
  <si>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</si>
  <si>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</si>
  <si>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</si>
  <si>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</si>
  <si>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</si>
  <si>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</si>
  <si>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</si>
  <si>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</si>
  <si>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</si>
  <si>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</si>
  <si>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</si>
  <si>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</si>
  <si>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</si>
  <si>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</si>
  <si>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</si>
  <si>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</si>
  <si>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</si>
  <si>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</si>
  <si>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</si>
  <si>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</si>
  <si>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</si>
  <si>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</si>
  <si>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</si>
  <si>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</si>
  <si>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</si>
  <si>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</si>
  <si>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</si>
  <si>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</si>
  <si>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</si>
  <si>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</si>
  <si>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</si>
  <si>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</si>
  <si>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</si>
  <si>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</si>
  <si>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</si>
  <si>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</si>
  <si>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</si>
  <si>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</si>
  <si>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</si>
  <si>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</si>
  <si>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</si>
  <si>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</si>
  <si>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</si>
  <si>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</si>
  <si>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</si>
  <si>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</si>
  <si>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</si>
  <si>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</si>
  <si>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</si>
  <si>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</si>
  <si>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</si>
  <si>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</si>
  <si>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</si>
  <si>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</si>
  <si>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</si>
  <si>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</si>
  <si>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</si>
  <si>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</si>
  <si>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</si>
  <si>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</si>
  <si>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</si>
  <si>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</si>
  <si>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</si>
  <si>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</si>
  <si>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</si>
  <si>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</si>
  <si>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</si>
  <si>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</si>
  <si>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</si>
  <si>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</si>
  <si>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</si>
  <si>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</si>
  <si>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</si>
  <si>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</si>
  <si>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</si>
  <si>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</si>
  <si>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</si>
  <si>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</si>
  <si>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</si>
  <si>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</si>
  <si>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</si>
  <si>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</si>
  <si>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</si>
  <si>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</si>
  <si>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</si>
  <si>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</si>
  <si>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</si>
  <si>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</si>
  <si>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</si>
  <si>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</si>
  <si>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</si>
  <si>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</si>
  <si>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</si>
  <si>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</si>
  <si>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</si>
  <si>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</si>
  <si>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</si>
  <si>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</si>
  <si>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</si>
  <si>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</si>
  <si>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</si>
  <si>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</si>
  <si>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</si>
  <si>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</si>
  <si>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</si>
  <si>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</si>
  <si>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</si>
  <si>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</si>
  <si>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</si>
  <si>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</si>
  <si>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</si>
  <si>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</si>
  <si>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</si>
  <si>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</si>
  <si>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</si>
  <si>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</si>
  <si>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</si>
  <si>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</si>
  <si>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</si>
  <si>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</si>
  <si>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</si>
  <si>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</si>
  <si>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</si>
  <si>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</si>
  <si>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</si>
  <si>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</si>
  <si>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</si>
  <si>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</si>
  <si>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</si>
  <si>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</si>
  <si>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</si>
  <si>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</si>
  <si>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</si>
  <si>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</si>
  <si>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</si>
  <si>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</si>
  <si>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</si>
  <si>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</si>
  <si>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</si>
  <si>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</si>
  <si>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</si>
  <si>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</si>
  <si>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</si>
  <si>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</si>
  <si>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</si>
  <si>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</si>
  <si>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</si>
  <si>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</si>
  <si>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</si>
  <si>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</si>
  <si>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</si>
  <si>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</si>
  <si>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</si>
  <si>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</si>
  <si>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</si>
  <si>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</si>
  <si>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</si>
  <si>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</si>
  <si>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</si>
  <si>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</si>
  <si>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</si>
  <si>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</si>
  <si>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</si>
  <si>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</si>
  <si>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</si>
  <si>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</si>
  <si>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</si>
  <si>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</si>
  <si>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</si>
  <si>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</si>
  <si>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</si>
  <si>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</si>
  <si>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</si>
  <si>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</si>
  <si>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</si>
  <si>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</si>
  <si>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</si>
  <si>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</si>
  <si>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</si>
  <si>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</si>
  <si>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</si>
  <si>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</si>
  <si>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</si>
  <si>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</si>
  <si>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</si>
  <si>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</si>
  <si>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</si>
  <si>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</si>
  <si>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</si>
  <si>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</si>
  <si>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</si>
  <si>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</si>
  <si>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</si>
  <si>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</si>
  <si>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</si>
  <si>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</si>
  <si>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</si>
  <si>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</si>
  <si>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</si>
  <si>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</si>
  <si>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</si>
  <si>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</si>
  <si>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</si>
  <si>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</si>
  <si>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</si>
  <si>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</si>
  <si>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</si>
  <si>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</si>
  <si>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</si>
  <si>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</si>
  <si>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</si>
  <si>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</si>
  <si>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</si>
  <si>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</si>
  <si>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</si>
  <si>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</si>
  <si>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</si>
  <si>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</si>
  <si>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</si>
  <si>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</si>
  <si>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</si>
  <si>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</si>
  <si>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</si>
  <si>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</si>
  <si>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</si>
  <si>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</si>
  <si>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</si>
  <si>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</si>
  <si>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</si>
  <si>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</si>
  <si>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</si>
  <si>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</si>
  <si>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</si>
  <si>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</si>
  <si>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</si>
  <si>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</si>
  <si>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</si>
  <si>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</si>
  <si>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</si>
  <si>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</si>
  <si>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</si>
  <si>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</si>
  <si>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</si>
  <si>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</si>
  <si>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</si>
  <si>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</si>
  <si>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</si>
  <si>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</si>
  <si>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</si>
  <si>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</si>
  <si>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</si>
  <si>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</si>
  <si>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</si>
  <si>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</si>
  <si>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</si>
  <si>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</si>
  <si>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</si>
  <si>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</si>
  <si>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</si>
  <si>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</si>
  <si>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</si>
  <si>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</si>
  <si>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</si>
  <si>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</si>
  <si>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</si>
  <si>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</si>
  <si>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</si>
  <si>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</si>
  <si>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</si>
  <si>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</si>
  <si>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</si>
  <si>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</si>
  <si>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</si>
  <si>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</si>
  <si>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</si>
  <si>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</si>
  <si>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</si>
  <si>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</si>
  <si>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</si>
  <si>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</si>
  <si>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</si>
  <si>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</si>
  <si>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</si>
  <si>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</si>
  <si>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</si>
  <si>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</si>
  <si>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</si>
  <si>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</si>
  <si>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</si>
  <si>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</si>
  <si>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</si>
  <si>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</si>
  <si>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</si>
  <si>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</si>
  <si>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</si>
  <si>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</si>
  <si>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</si>
  <si>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</si>
  <si>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</si>
  <si>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</si>
  <si>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</si>
  <si>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</si>
  <si>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</si>
  <si>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</si>
  <si>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</si>
  <si>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</si>
  <si>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</si>
  <si>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</si>
  <si>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</si>
  <si>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</si>
  <si>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</si>
  <si>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</si>
  <si>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</si>
  <si>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</si>
  <si>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</si>
  <si>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</si>
  <si>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</si>
  <si>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</si>
  <si>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</si>
  <si>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</si>
  <si>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</si>
  <si>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</si>
  <si>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</si>
  <si>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</si>
  <si>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</si>
  <si>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</si>
  <si>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</si>
  <si>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</si>
  <si>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</si>
  <si>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</si>
  <si>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</si>
  <si>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</si>
  <si>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</si>
  <si>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</si>
  <si>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</si>
  <si>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</si>
  <si>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</si>
  <si>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</si>
  <si>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</si>
  <si>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</si>
  <si>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</si>
  <si>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</si>
  <si>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</si>
  <si>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</si>
  <si>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</si>
  <si>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</si>
  <si>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</si>
  <si>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</si>
  <si>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</si>
  <si>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</si>
  <si>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</si>
  <si>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</si>
  <si>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</si>
  <si>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</si>
  <si>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</si>
  <si>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</si>
  <si>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</si>
  <si>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</si>
  <si>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</si>
  <si>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</si>
  <si>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</si>
  <si>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</si>
  <si>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</si>
  <si>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</si>
  <si>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</si>
  <si>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</si>
  <si>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</si>
  <si>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</si>
  <si>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</si>
  <si>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</si>
  <si>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</si>
  <si>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</si>
  <si>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</si>
  <si>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</si>
  <si>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</si>
  <si>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</si>
  <si>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</si>
  <si>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</si>
  <si>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</si>
  <si>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</si>
  <si>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</si>
  <si>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</si>
  <si>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</si>
  <si>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</si>
  <si>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</si>
  <si>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</si>
  <si>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</si>
  <si>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</si>
  <si>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</si>
  <si>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</si>
  <si>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</si>
  <si>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</si>
  <si>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</si>
  <si>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</si>
  <si>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</si>
  <si>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</si>
  <si>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</si>
  <si>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</si>
  <si>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</si>
  <si>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</si>
  <si>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</si>
  <si>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</si>
  <si>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</si>
  <si>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</si>
  <si>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</si>
  <si>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</si>
  <si>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</si>
  <si>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</si>
  <si>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</si>
  <si>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</si>
  <si>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</si>
  <si>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</si>
  <si>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</si>
  <si>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</si>
  <si>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</si>
  <si>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</si>
  <si>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</si>
  <si>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</si>
  <si>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</si>
  <si>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</si>
  <si>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</si>
  <si>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</si>
  <si>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</si>
  <si>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</si>
  <si>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</si>
  <si>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</si>
  <si>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</si>
  <si>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</si>
  <si>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</si>
  <si>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</si>
  <si>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</si>
  <si>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</si>
  <si>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</si>
  <si>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</si>
  <si>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</si>
  <si>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</si>
  <si>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</si>
  <si>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</si>
  <si>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</si>
  <si>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</si>
  <si>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</si>
  <si>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</si>
  <si>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</si>
  <si>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</si>
  <si>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</si>
  <si>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</si>
  <si>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</si>
  <si>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</si>
  <si>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</si>
  <si>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</si>
  <si>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</si>
  <si>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</si>
  <si>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</si>
  <si>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</si>
  <si>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</si>
  <si>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</si>
  <si>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</si>
  <si>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</si>
  <si>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</si>
  <si>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</si>
  <si>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</si>
  <si>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</si>
  <si>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</si>
  <si>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</si>
  <si>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</si>
  <si>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</si>
  <si>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</si>
  <si>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</si>
  <si>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</si>
  <si>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</si>
  <si>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</si>
  <si>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</si>
  <si>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</si>
  <si>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</si>
  <si>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</si>
  <si>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</si>
  <si>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</si>
  <si>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</si>
  <si>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</si>
  <si>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</si>
  <si>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</si>
  <si>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</si>
  <si>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</si>
  <si>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</si>
  <si>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</si>
  <si>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</si>
  <si>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</si>
  <si>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</si>
  <si>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</si>
  <si>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</si>
  <si>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</si>
  <si>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</si>
  <si>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</si>
  <si>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</si>
  <si>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</si>
  <si>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</si>
  <si>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</si>
  <si>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</si>
  <si>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</si>
  <si>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</si>
  <si>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</si>
  <si>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</si>
  <si>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</si>
  <si>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</si>
  <si>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</si>
  <si>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</si>
  <si>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</si>
  <si>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</si>
  <si>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</si>
  <si>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</si>
  <si>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</si>
  <si>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</si>
  <si>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</si>
  <si>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</si>
  <si>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</si>
  <si>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</si>
  <si>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</si>
  <si>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</si>
  <si>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</si>
  <si>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</si>
  <si>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</si>
  <si>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</si>
  <si>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</si>
  <si>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</si>
  <si>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</si>
  <si>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</si>
  <si>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</si>
  <si>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</si>
  <si>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</si>
  <si>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</si>
  <si>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</si>
  <si>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</si>
  <si>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</si>
  <si>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</si>
  <si>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</si>
  <si>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</si>
  <si>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</si>
  <si>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</si>
  <si>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</si>
  <si>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</si>
  <si>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</si>
  <si>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</si>
  <si>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</si>
  <si>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</si>
  <si>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</si>
  <si>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</si>
  <si>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</si>
  <si>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</si>
  <si>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</si>
  <si>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</si>
  <si>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</si>
  <si>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</si>
  <si>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</si>
  <si>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</si>
  <si>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</si>
  <si>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</si>
  <si>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</si>
  <si>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</si>
  <si>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</si>
  <si>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</si>
  <si>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</si>
  <si>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</si>
  <si>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</si>
  <si>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</si>
  <si>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</si>
  <si>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</si>
  <si>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</si>
  <si>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</si>
  <si>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</si>
  <si>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</si>
  <si>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</si>
  <si>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</si>
  <si>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</si>
  <si>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</si>
  <si>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</si>
  <si>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</si>
  <si>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</si>
  <si>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</si>
  <si>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</si>
  <si>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</si>
  <si>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</si>
  <si>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</si>
  <si>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</si>
  <si>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</si>
  <si>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</si>
  <si>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</si>
  <si>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</si>
  <si>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</si>
  <si>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</si>
  <si>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</si>
  <si>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</si>
  <si>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</si>
  <si>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</si>
  <si>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</si>
  <si>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</si>
  <si>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</si>
  <si>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</si>
  <si>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</si>
  <si>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</si>
  <si>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</si>
  <si>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</si>
  <si>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</si>
  <si>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</si>
  <si>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</si>
  <si>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</si>
  <si>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</si>
  <si>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</si>
  <si>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</si>
  <si>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</si>
  <si>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</si>
  <si>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</si>
  <si>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</si>
  <si>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</si>
  <si>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</si>
  <si>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</si>
  <si>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</si>
  <si>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</si>
  <si>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</si>
  <si>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</si>
  <si>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</si>
  <si>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</si>
  <si>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</si>
  <si>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</si>
  <si>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</si>
  <si>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</si>
  <si>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</si>
  <si>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</si>
  <si>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</si>
  <si>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</si>
  <si>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</si>
  <si>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</si>
  <si>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</si>
  <si>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</si>
  <si>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</si>
  <si>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</si>
  <si>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</si>
  <si>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</si>
  <si>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</si>
  <si>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</si>
  <si>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</si>
  <si>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</si>
  <si>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</si>
  <si>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</si>
  <si>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</si>
  <si>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</si>
  <si>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</si>
  <si>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</si>
  <si>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</si>
  <si>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</si>
  <si>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</si>
  <si>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</si>
  <si>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</si>
  <si>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</si>
  <si>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</si>
  <si>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</si>
  <si>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</si>
  <si>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</si>
  <si>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</si>
  <si>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</si>
  <si>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</si>
  <si>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</si>
  <si>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</si>
  <si>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</si>
  <si>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</si>
  <si>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</si>
  <si>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</si>
  <si>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</si>
  <si>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</si>
  <si>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</si>
  <si>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</si>
  <si>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</si>
  <si>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</si>
  <si>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</si>
  <si>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</si>
  <si>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</si>
  <si>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</si>
  <si>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</si>
  <si>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</si>
  <si>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</si>
  <si>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</si>
  <si>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</si>
  <si>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</si>
  <si>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</si>
  <si>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</si>
  <si>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</si>
  <si>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</si>
  <si>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</si>
  <si>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</si>
  <si>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</si>
  <si>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</si>
  <si>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</si>
  <si>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</si>
  <si>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</si>
  <si>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</si>
  <si>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</si>
  <si>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</si>
  <si>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</si>
  <si>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</si>
  <si>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</si>
  <si>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</si>
  <si>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</si>
  <si>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</si>
  <si>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</si>
  <si>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</si>
  <si>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</si>
  <si>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</si>
  <si>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</si>
  <si>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</si>
  <si>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</si>
  <si>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</si>
  <si>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</si>
  <si>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</si>
  <si>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</si>
  <si>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</si>
  <si>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</si>
  <si>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</si>
  <si>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</si>
  <si>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</si>
  <si>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</si>
  <si>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</si>
  <si>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</si>
  <si>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</si>
  <si>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</si>
  <si>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</si>
  <si>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</si>
  <si>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</si>
  <si>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</si>
  <si>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</si>
  <si>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</si>
  <si>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</si>
  <si>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</si>
  <si>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</si>
  <si>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</si>
  <si>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</si>
  <si>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</si>
  <si>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</si>
  <si>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</si>
  <si>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</si>
  <si>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</si>
  <si>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</si>
  <si>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</si>
  <si>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</si>
  <si>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</si>
  <si>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</si>
  <si>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</si>
  <si>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</si>
  <si>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</si>
  <si>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</si>
  <si>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</si>
  <si>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</si>
  <si>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</si>
  <si>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</si>
  <si>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</si>
  <si>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</si>
  <si>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</si>
  <si>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</si>
  <si>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</si>
  <si>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</si>
  <si>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</si>
  <si>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</si>
  <si>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</si>
  <si>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</si>
  <si>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</si>
  <si>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</si>
  <si>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</si>
  <si>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</si>
  <si>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</si>
  <si>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</si>
  <si>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</si>
  <si>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</si>
  <si>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</si>
  <si>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</si>
  <si>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</si>
  <si>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</si>
  <si>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</si>
  <si>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</si>
  <si>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</si>
  <si>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</si>
  <si>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</si>
  <si>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</si>
  <si>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</si>
  <si>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</si>
  <si>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</si>
  <si>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</si>
  <si>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</si>
  <si>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</si>
  <si>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</si>
  <si>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</si>
  <si>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</si>
  <si>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</si>
  <si>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</si>
  <si>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</si>
  <si>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</si>
  <si>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</si>
  <si>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</si>
  <si>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</si>
  <si>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</si>
  <si>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</si>
  <si>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</si>
  <si>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</si>
  <si>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</si>
  <si>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</si>
  <si>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</si>
  <si>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</si>
  <si>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</si>
  <si>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</si>
  <si>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</si>
  <si>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</si>
  <si>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</si>
  <si>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</si>
  <si>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</si>
  <si>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</si>
  <si>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</si>
  <si>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</si>
  <si>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</si>
  <si>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</si>
  <si>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</si>
  <si>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</si>
  <si>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</si>
  <si>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</si>
  <si>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</si>
  <si>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</si>
  <si>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</si>
  <si>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</si>
  <si>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</si>
  <si>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</si>
  <si>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</si>
  <si>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</si>
  <si>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</si>
  <si>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</si>
  <si>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</si>
  <si>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</si>
  <si>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</si>
  <si>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</si>
  <si>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</si>
  <si>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</si>
  <si>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</si>
  <si>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</si>
  <si>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</si>
  <si>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</si>
  <si>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</si>
  <si>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</si>
  <si>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</si>
  <si>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</si>
  <si>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</si>
  <si>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</si>
  <si>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</si>
  <si>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</si>
  <si>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</si>
  <si>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</si>
  <si>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</si>
  <si>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</si>
  <si>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</si>
  <si>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</si>
  <si>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</si>
  <si>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</si>
  <si>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</si>
  <si>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</si>
  <si>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</si>
  <si>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</si>
  <si>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</si>
  <si>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</si>
  <si>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</si>
  <si>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</si>
  <si>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</si>
  <si>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</si>
  <si>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</si>
  <si>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</si>
  <si>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</si>
  <si>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</si>
  <si>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</si>
  <si>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</si>
  <si>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</si>
  <si>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</si>
  <si>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</si>
  <si>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</si>
  <si>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</si>
  <si>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</si>
  <si>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</si>
  <si>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</si>
  <si>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</si>
  <si>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</si>
  <si>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</si>
  <si>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</si>
  <si>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</si>
  <si>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</si>
  <si>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</si>
  <si>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</si>
  <si>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</si>
  <si>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</si>
  <si>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</si>
  <si>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</si>
  <si>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</si>
  <si>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</si>
  <si>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</si>
  <si>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</si>
  <si>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</si>
  <si>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</si>
  <si>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</si>
  <si>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</si>
  <si>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</si>
  <si>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</si>
  <si>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</si>
  <si>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</si>
  <si>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</si>
  <si>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</si>
  <si>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</si>
  <si>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</si>
  <si>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</si>
  <si>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</si>
  <si>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</si>
  <si>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</si>
  <si>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</si>
  <si>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</si>
  <si>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</si>
  <si>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</si>
  <si>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</si>
  <si>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</si>
  <si>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</si>
  <si>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</si>
  <si>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</si>
  <si>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</si>
  <si>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</si>
  <si>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</si>
  <si>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</si>
  <si>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</si>
  <si>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</si>
  <si>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</si>
  <si>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</si>
  <si>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</si>
  <si>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</si>
  <si>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</si>
  <si>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</si>
  <si>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</si>
  <si>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</si>
  <si>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</si>
  <si>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</si>
  <si>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</si>
  <si>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</si>
  <si>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</si>
  <si>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</si>
  <si>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</si>
  <si>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</si>
  <si>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</si>
  <si>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</si>
  <si>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</si>
  <si>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</si>
  <si>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</si>
  <si>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</si>
  <si>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</si>
  <si>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</si>
  <si>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</si>
  <si>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</si>
  <si>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</si>
  <si>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</si>
  <si>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</si>
  <si>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</si>
  <si>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</si>
  <si>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</si>
  <si>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</si>
  <si>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</si>
  <si>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</si>
  <si>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</si>
  <si>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</si>
  <si>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</si>
  <si>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</si>
  <si>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</si>
  <si>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</si>
  <si>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</si>
  <si>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</si>
  <si>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</si>
  <si>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</si>
  <si>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</si>
  <si>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</si>
  <si>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</si>
  <si>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</si>
  <si>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</si>
  <si>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</si>
  <si>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</si>
  <si>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</si>
  <si>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</si>
  <si>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</si>
  <si>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</si>
  <si>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</si>
  <si>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</si>
  <si>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</si>
  <si>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</si>
  <si>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</si>
  <si>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</si>
  <si>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</si>
  <si>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</si>
  <si>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</si>
  <si>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</si>
  <si>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</si>
  <si>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</si>
  <si>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</si>
  <si>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</si>
  <si>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</si>
  <si>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</si>
  <si>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</si>
  <si>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</si>
  <si>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</si>
  <si>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</si>
  <si>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</si>
  <si>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</si>
  <si>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</si>
  <si>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</si>
  <si>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</si>
  <si>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</si>
  <si>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</si>
  <si>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</si>
  <si>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</si>
  <si>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</si>
  <si>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</si>
  <si>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</si>
  <si>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</si>
  <si>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</si>
  <si>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</si>
  <si>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</si>
  <si>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</si>
  <si>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</si>
  <si>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</si>
  <si>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</si>
  <si>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</si>
  <si>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</si>
  <si>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</si>
  <si>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</si>
  <si>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</si>
  <si>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</si>
  <si>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</si>
  <si>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</si>
  <si>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</si>
  <si>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</si>
  <si>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</si>
  <si>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</si>
  <si>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</si>
  <si>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</si>
  <si>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</si>
  <si>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</si>
  <si>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</si>
  <si>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</si>
  <si>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</si>
  <si>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</si>
  <si>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</si>
  <si>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</si>
  <si>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</si>
  <si>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</si>
  <si>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</si>
  <si>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</si>
  <si>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</si>
  <si>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</si>
  <si>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</si>
  <si>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</si>
  <si>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</si>
  <si>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</si>
  <si>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</si>
  <si>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</si>
  <si>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</si>
  <si>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</si>
  <si>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</si>
  <si>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</si>
  <si>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</si>
  <si>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</si>
  <si>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</si>
  <si>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</si>
  <si>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</si>
  <si>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</si>
  <si>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</si>
  <si>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</si>
  <si>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</si>
  <si>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</si>
  <si>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</si>
  <si>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</si>
  <si>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</si>
  <si>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</si>
  <si>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</si>
  <si>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</si>
  <si>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</si>
  <si>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</si>
  <si>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</si>
  <si>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</si>
  <si>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</si>
  <si>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</si>
  <si>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</si>
  <si>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</si>
  <si>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</si>
  <si>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</si>
  <si>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</si>
  <si>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</si>
  <si>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</si>
  <si>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</si>
  <si>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</si>
  <si>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</si>
  <si>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</si>
  <si>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</si>
  <si>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</si>
  <si>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</si>
  <si>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</si>
  <si>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</si>
  <si>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</si>
  <si>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</si>
  <si>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</si>
  <si>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</si>
  <si>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</si>
  <si>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</si>
  <si>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</si>
  <si>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</si>
  <si>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</si>
  <si>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</si>
  <si>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</si>
  <si>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</si>
  <si>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</si>
  <si>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</si>
  <si>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</si>
  <si>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</si>
  <si>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</si>
  <si>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</si>
  <si>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</si>
  <si>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</si>
  <si>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</si>
  <si>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</si>
  <si>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</si>
  <si>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</si>
  <si>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</si>
  <si>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</si>
  <si>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</si>
  <si>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</si>
  <si>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</si>
  <si>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</si>
  <si>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</si>
  <si>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</si>
  <si>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</si>
  <si>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</si>
  <si>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</si>
  <si>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</si>
  <si>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</si>
  <si>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</si>
  <si>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</si>
  <si>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</si>
  <si>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</si>
  <si>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</si>
  <si>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</si>
  <si>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</si>
  <si>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</si>
  <si>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</si>
  <si>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</si>
  <si>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</si>
  <si>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</si>
  <si>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</si>
  <si>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</si>
  <si>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</si>
  <si>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</si>
  <si>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</si>
  <si>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</si>
  <si>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</si>
  <si>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</si>
  <si>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</si>
  <si>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</si>
  <si>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</si>
  <si>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</si>
  <si>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</si>
  <si>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</si>
  <si>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</si>
  <si>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</si>
  <si>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</si>
  <si>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</si>
  <si>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</si>
  <si>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</si>
  <si>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</si>
  <si>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</si>
  <si>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</si>
  <si>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</si>
  <si>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</si>
  <si>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</si>
  <si>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</si>
  <si>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</si>
  <si>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</si>
  <si>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</si>
  <si>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</si>
  <si>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</si>
  <si>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</si>
  <si>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</si>
  <si>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</si>
  <si>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</si>
  <si>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</si>
  <si>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</si>
  <si>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</si>
  <si>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</si>
  <si>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</si>
  <si>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</si>
  <si>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</si>
  <si>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</si>
  <si>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</si>
  <si>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</si>
  <si>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</si>
  <si>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</si>
  <si>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</si>
  <si>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</si>
  <si>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</si>
  <si>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</si>
  <si>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</si>
  <si>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</si>
  <si>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</si>
  <si>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</si>
  <si>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</si>
  <si>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</si>
  <si>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</si>
  <si>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</si>
  <si>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</si>
  <si>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</si>
  <si>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</si>
  <si>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</si>
  <si>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</si>
  <si>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</si>
  <si>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</si>
  <si>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</si>
  <si>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</si>
  <si>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</si>
  <si>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</si>
  <si>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</si>
  <si>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</si>
  <si>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</si>
  <si>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</si>
  <si>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</si>
  <si>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</si>
  <si>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</si>
  <si>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</si>
  <si>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</si>
  <si>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</si>
  <si>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</si>
  <si>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</si>
  <si>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</si>
  <si>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</si>
  <si>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</si>
  <si>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</si>
  <si>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</si>
  <si>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</si>
  <si>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</si>
  <si>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</si>
  <si>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</si>
  <si>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</si>
  <si>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</si>
  <si>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</si>
  <si>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</si>
  <si>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</si>
  <si>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</si>
  <si>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</si>
  <si>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</si>
  <si>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</si>
  <si>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</si>
  <si>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</si>
  <si>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</si>
  <si>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</si>
  <si>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</si>
  <si>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</si>
  <si>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</si>
  <si>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</si>
  <si>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</si>
  <si>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</si>
  <si>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</si>
  <si>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</si>
  <si>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</si>
  <si>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</si>
  <si>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</si>
  <si>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</si>
  <si>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</si>
  <si>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</si>
  <si>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</si>
  <si>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</si>
  <si>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</si>
  <si>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</si>
  <si>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</si>
  <si>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</si>
  <si>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</si>
  <si>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</si>
  <si>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</si>
  <si>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</si>
  <si>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</si>
  <si>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</si>
  <si>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</si>
  <si>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</si>
  <si>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</si>
  <si>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</si>
  <si>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</si>
  <si>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</si>
  <si>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</si>
  <si>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</si>
  <si>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</si>
  <si>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</si>
  <si>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</si>
  <si>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</si>
  <si>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</si>
  <si>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</si>
  <si>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</si>
  <si>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</si>
  <si>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</si>
  <si>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</si>
  <si>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</si>
  <si>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</si>
  <si>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</si>
  <si>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</si>
  <si>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</si>
  <si>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</si>
  <si>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</si>
  <si>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</si>
  <si>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</si>
  <si>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</si>
  <si>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</si>
  <si>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</si>
  <si>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</si>
  <si>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</si>
  <si>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</si>
  <si>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</si>
  <si>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</si>
  <si>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</si>
  <si>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</si>
  <si>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</si>
  <si>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</si>
  <si>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</si>
  <si>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</si>
  <si>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</si>
  <si>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</si>
  <si>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</si>
  <si>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</si>
  <si>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</si>
  <si>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</si>
  <si>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</si>
  <si>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</si>
  <si>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</si>
  <si>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</si>
  <si>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</si>
  <si>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</si>
  <si>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</si>
  <si>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</si>
  <si>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</si>
  <si>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</si>
  <si>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</si>
  <si>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</si>
  <si>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</si>
  <si>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</si>
  <si>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</si>
  <si>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</si>
  <si>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</si>
  <si>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</si>
  <si>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</si>
  <si>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</si>
  <si>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</si>
  <si>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</si>
  <si>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</si>
  <si>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</si>
  <si>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</si>
  <si>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</si>
  <si>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</si>
  <si>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</si>
  <si>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</si>
  <si>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</si>
  <si>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</si>
  <si>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</si>
  <si>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</si>
  <si>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</si>
  <si>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</si>
  <si>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</si>
  <si>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</si>
  <si>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</si>
  <si>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</si>
  <si>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</si>
  <si>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</si>
  <si>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</si>
  <si>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</si>
  <si>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</si>
  <si>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</si>
  <si>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</si>
  <si>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</si>
  <si>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</si>
  <si>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</si>
  <si>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</si>
  <si>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</si>
  <si>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</si>
  <si>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</si>
  <si>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</si>
  <si>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</si>
  <si>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</si>
  <si>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</si>
  <si>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</si>
  <si>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</si>
  <si>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</si>
  <si>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</si>
  <si>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</si>
  <si>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</si>
  <si>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</si>
  <si>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</si>
  <si>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</si>
  <si>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</si>
  <si>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</si>
  <si>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</si>
  <si>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</si>
  <si>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</si>
  <si>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</si>
  <si>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</si>
  <si>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</si>
  <si>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</si>
  <si>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</si>
  <si>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</si>
  <si>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</si>
  <si>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</si>
  <si>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</si>
  <si>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</si>
  <si>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</si>
  <si>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</si>
  <si>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</si>
  <si>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</si>
  <si>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</si>
  <si>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</si>
  <si>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</si>
  <si>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</si>
  <si>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</si>
  <si>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</si>
  <si>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</si>
  <si>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</si>
  <si>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</si>
  <si>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</si>
  <si>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</si>
  <si>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</si>
  <si>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</si>
  <si>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</si>
  <si>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</si>
  <si>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</si>
  <si>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</si>
  <si>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</si>
  <si>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</si>
  <si>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</si>
  <si>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</si>
  <si>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</si>
  <si>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</si>
  <si>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</si>
  <si>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</si>
  <si>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</si>
  <si>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</si>
  <si>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</si>
  <si>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</si>
  <si>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</si>
  <si>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</si>
  <si>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</si>
  <si>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</si>
  <si>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</si>
  <si>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</si>
  <si>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</si>
  <si>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</si>
  <si>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</si>
  <si>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</si>
  <si>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</si>
  <si>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</si>
  <si>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</si>
  <si>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</si>
  <si>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</si>
  <si>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</si>
  <si>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</si>
  <si>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</si>
  <si>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</si>
  <si>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</si>
  <si>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</si>
  <si>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</si>
  <si>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</si>
  <si>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</si>
  <si>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</si>
  <si>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</si>
  <si>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</si>
  <si>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</si>
  <si>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</si>
  <si>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</si>
  <si>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</si>
  <si>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</si>
  <si>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</si>
  <si>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</si>
  <si>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</si>
  <si>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</si>
  <si>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</si>
  <si>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</si>
  <si>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</si>
  <si>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</si>
  <si>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</si>
  <si>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</si>
  <si>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</si>
  <si>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</si>
  <si>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</si>
  <si>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</si>
  <si>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</si>
  <si>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</si>
  <si>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</si>
  <si>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</si>
  <si>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</si>
  <si>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</si>
  <si>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</si>
  <si>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</si>
  <si>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</si>
  <si>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</si>
  <si>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</si>
  <si>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</si>
  <si>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</si>
  <si>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</si>
  <si>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</si>
  <si>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</si>
  <si>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</si>
  <si>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</si>
  <si>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</si>
  <si>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</si>
  <si>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</si>
  <si>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</si>
  <si>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</si>
  <si>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</si>
  <si>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</si>
  <si>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</si>
  <si>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</si>
  <si>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</si>
  <si>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</si>
  <si>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</si>
  <si>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</si>
  <si>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</si>
  <si>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</si>
  <si>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</si>
  <si>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</si>
  <si>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</si>
  <si>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</si>
  <si>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</si>
  <si>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</si>
  <si>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</si>
  <si>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</si>
  <si>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</si>
  <si>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</si>
  <si>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</si>
  <si>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</si>
  <si>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</si>
  <si>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</si>
  <si>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</si>
  <si>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</si>
  <si>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</si>
  <si>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</si>
  <si>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</si>
  <si>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</si>
  <si>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</si>
  <si>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</si>
  <si>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</si>
  <si>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</si>
  <si>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</si>
  <si>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</si>
  <si>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</si>
  <si>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</si>
  <si>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</si>
  <si>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</si>
  <si>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</si>
  <si>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</si>
  <si>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</si>
  <si>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</si>
  <si>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</si>
  <si>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</si>
  <si>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</si>
  <si>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</si>
  <si>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</si>
  <si>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</si>
  <si>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</si>
  <si>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</si>
  <si>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</si>
  <si>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</si>
  <si>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</si>
  <si>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</si>
  <si>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</si>
  <si>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</si>
  <si>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</si>
  <si>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</si>
  <si>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</si>
  <si>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</si>
  <si>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</si>
  <si>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</si>
  <si>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</si>
  <si>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</si>
  <si>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</si>
  <si>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</si>
  <si>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</si>
  <si>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</si>
  <si>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</si>
  <si>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</si>
  <si>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</si>
  <si>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</si>
  <si>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</si>
  <si>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</si>
  <si>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</si>
  <si>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</si>
  <si>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</si>
  <si>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</si>
  <si>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</si>
  <si>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</si>
  <si>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</si>
  <si>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</si>
  <si>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</si>
  <si>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</si>
  <si>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</si>
  <si>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</si>
  <si>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</si>
  <si>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</si>
  <si>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</si>
  <si>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</si>
  <si>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</si>
  <si>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</si>
  <si>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</si>
  <si>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</si>
  <si>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</si>
  <si>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</si>
  <si>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</si>
  <si>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</si>
  <si>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</si>
  <si>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</si>
  <si>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</si>
  <si>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</si>
  <si>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</si>
  <si>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</si>
  <si>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</si>
  <si>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</si>
  <si>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</si>
  <si>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</si>
  <si>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</si>
  <si>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</si>
  <si>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</si>
  <si>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</si>
  <si>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</si>
  <si>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</si>
  <si>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</si>
  <si>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</si>
  <si>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</si>
  <si>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</si>
  <si>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</si>
  <si>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</si>
  <si>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</si>
  <si>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</si>
  <si>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</si>
  <si>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</si>
  <si>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</si>
  <si>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</si>
  <si>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</si>
  <si>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</si>
  <si>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</si>
  <si>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</si>
  <si>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</si>
  <si>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</si>
  <si>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</si>
  <si>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</si>
  <si>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</si>
  <si>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</si>
  <si>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</si>
  <si>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</si>
  <si>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</si>
  <si>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</si>
  <si>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</si>
  <si>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</si>
  <si>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</si>
  <si>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</si>
  <si>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</si>
  <si>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</si>
  <si>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</si>
  <si>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</si>
  <si>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</si>
  <si>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</si>
  <si>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</si>
  <si>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</si>
  <si>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</si>
  <si>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</si>
  <si>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</si>
  <si>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</si>
  <si>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</si>
  <si>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</si>
  <si>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</si>
  <si>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</si>
  <si>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</si>
  <si>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</si>
  <si>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</si>
  <si>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</si>
  <si>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</si>
  <si>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</si>
  <si>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</si>
  <si>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</si>
  <si>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</si>
  <si>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</si>
  <si>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</si>
  <si>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</si>
  <si>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</si>
  <si>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</si>
  <si>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</si>
  <si>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</si>
  <si>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</si>
  <si>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</si>
  <si>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</si>
  <si>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</si>
  <si>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</si>
  <si>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</si>
  <si>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</si>
  <si>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</si>
  <si>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</si>
  <si>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</si>
  <si>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</si>
  <si>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</si>
  <si>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</si>
  <si>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</si>
  <si>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</si>
  <si>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</si>
  <si>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</si>
  <si>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</si>
  <si>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</si>
  <si>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</si>
  <si>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</si>
  <si>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</si>
  <si>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</si>
  <si>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</si>
  <si>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</si>
  <si>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</si>
  <si>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</si>
  <si>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</si>
  <si>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</si>
  <si>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</si>
  <si>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</si>
  <si>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</si>
  <si>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</si>
  <si>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</si>
  <si>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</si>
  <si>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</si>
  <si>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</si>
  <si>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</si>
  <si>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</si>
  <si>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</si>
  <si>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</si>
  <si>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</si>
  <si>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</si>
  <si>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</si>
  <si>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</si>
  <si>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</si>
  <si>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</si>
  <si>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</si>
  <si>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</si>
  <si>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</si>
  <si>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</si>
  <si>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</si>
  <si>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</si>
  <si>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</si>
  <si>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</si>
  <si>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</si>
  <si>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</si>
  <si>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</si>
  <si>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</si>
  <si>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</si>
  <si>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</si>
  <si>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</si>
  <si>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</si>
  <si>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</si>
  <si>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</si>
  <si>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</si>
  <si>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</si>
  <si>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</si>
  <si>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</si>
  <si>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</si>
  <si>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</si>
  <si>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</si>
  <si>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</si>
  <si>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</si>
  <si>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</si>
  <si>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SATNICA ĐAKOVAČKA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</si>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</sst>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323207.67999999999</v>
      </c>
      <c r="D2" s="7">
        <f>'PR-RAS'!E6</f>
        <v>461753.98</v>
      </c>
      <c r="E2" s="7">
        <v>0</v>
      </c>
      <c r="F2" s="7">
        <v>0</v>
      </c>
      <c r="G2" s="8">
        <f t="shared" ref="G2:G274" si="0">(B2/1000)*(C2*1+D2*2)</f>
        <v>1246.7156399999999</v>
      </c>
      <c r="H2" s="8">
        <f t="shared" ref="H2:H274" si="1">ABS(C2-ROUND(C2,0))+ABS(D2-ROUND(D2,0))</f>
        <v>0.34000000002561137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147271.13999999998</v>
      </c>
      <c r="D3" s="2">
        <f>'PR-RAS'!E7</f>
        <v>167143.1</v>
      </c>
      <c r="E3" s="2">
        <v>0</v>
      </c>
      <c r="F3" s="2">
        <v>0</v>
      </c>
      <c r="G3" s="3">
        <f t="shared" si="0"/>
        <v>963.11467999999991</v>
      </c>
      <c r="H3" s="3">
        <f t="shared" si="1"/>
        <v>0.23999999999068677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135486.18</v>
      </c>
      <c r="D4" s="2">
        <f>'PR-RAS'!E8</f>
        <v>164334.51</v>
      </c>
      <c r="E4" s="2">
        <v>0</v>
      </c>
      <c r="F4" s="2">
        <v>0</v>
      </c>
      <c r="G4" s="3">
        <f t="shared" si="0"/>
        <v>1392.4656</v>
      </c>
      <c r="H4" s="3">
        <f t="shared" si="1"/>
        <v>0.66999999998370185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135486.18</v>
      </c>
      <c r="D5" s="2">
        <f>'PR-RAS'!E9</f>
        <v>164334.51</v>
      </c>
      <c r="E5" s="2">
        <v>0</v>
      </c>
      <c r="F5" s="2">
        <v>0</v>
      </c>
      <c r="G5" s="3">
        <f t="shared" si="0"/>
        <v>1856.6208000000001</v>
      </c>
      <c r="H5" s="3">
        <f t="shared" si="1"/>
        <v>0.66999999998370185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11491.13</v>
      </c>
      <c r="D19" s="2">
        <f>'PR-RAS'!E23</f>
        <v>2545.59</v>
      </c>
      <c r="E19" s="2">
        <v>0</v>
      </c>
      <c r="F19" s="2">
        <v>0</v>
      </c>
      <c r="G19" s="3">
        <f t="shared" si="0"/>
        <v>298.48157999999995</v>
      </c>
      <c r="H19" s="3">
        <f t="shared" si="1"/>
        <v>0.53999999999905413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336.28</v>
      </c>
      <c r="E20" s="2">
        <v>0</v>
      </c>
      <c r="F20" s="2">
        <v>0</v>
      </c>
      <c r="G20" s="3">
        <f t="shared" si="0"/>
        <v>12.778639999999999</v>
      </c>
      <c r="H20" s="3">
        <f t="shared" si="1"/>
        <v>0.27999999999997272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11491.13</v>
      </c>
      <c r="D23" s="2">
        <f>'PR-RAS'!E27</f>
        <v>2209.31</v>
      </c>
      <c r="E23" s="2">
        <v>0</v>
      </c>
      <c r="F23" s="2">
        <v>0</v>
      </c>
      <c r="G23" s="3">
        <f t="shared" si="0"/>
        <v>350.0145</v>
      </c>
      <c r="H23" s="3">
        <f t="shared" si="1"/>
        <v>0.43999999999914507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293.83</v>
      </c>
      <c r="D25" s="2">
        <f>'PR-RAS'!E29</f>
        <v>263</v>
      </c>
      <c r="E25" s="2">
        <v>0</v>
      </c>
      <c r="F25" s="2">
        <v>0</v>
      </c>
      <c r="G25" s="3">
        <f t="shared" si="0"/>
        <v>19.675919999999998</v>
      </c>
      <c r="H25" s="3">
        <f t="shared" si="1"/>
        <v>0.17000000000001592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293.83</v>
      </c>
      <c r="D27" s="2">
        <f>'PR-RAS'!E31</f>
        <v>263</v>
      </c>
      <c r="E27" s="2">
        <v>0</v>
      </c>
      <c r="F27" s="2">
        <v>0</v>
      </c>
      <c r="G27" s="3">
        <f t="shared" si="0"/>
        <v>21.315579999999997</v>
      </c>
      <c r="H27" s="3">
        <f t="shared" si="1"/>
        <v>0.17000000000001592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161699.46000000002</v>
      </c>
      <c r="D45" s="2">
        <f>'PR-RAS'!E49</f>
        <v>279670.99</v>
      </c>
      <c r="E45" s="2">
        <v>0</v>
      </c>
      <c r="F45" s="2">
        <v>0</v>
      </c>
      <c r="G45" s="3">
        <f t="shared" si="0"/>
        <v>31725.823359999995</v>
      </c>
      <c r="H45" s="3">
        <f t="shared" si="1"/>
        <v>0.47000000003026798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11364</v>
      </c>
      <c r="D54" s="2">
        <f>'PR-RAS'!E58</f>
        <v>19373.09</v>
      </c>
      <c r="E54" s="2">
        <v>0</v>
      </c>
      <c r="F54" s="2">
        <v>0</v>
      </c>
      <c r="G54" s="3">
        <f t="shared" si="0"/>
        <v>2655.8395399999999</v>
      </c>
      <c r="H54" s="3">
        <f t="shared" si="1"/>
        <v>9.0000000000145519E-2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11364</v>
      </c>
      <c r="D55" s="2">
        <f>'PR-RAS'!E59</f>
        <v>19373.09</v>
      </c>
      <c r="E55" s="2">
        <v>0</v>
      </c>
      <c r="F55" s="2">
        <v>0</v>
      </c>
      <c r="G55" s="3">
        <f t="shared" si="0"/>
        <v>2705.9497200000001</v>
      </c>
      <c r="H55" s="3">
        <f t="shared" si="1"/>
        <v>9.0000000000145519E-2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109389.04</v>
      </c>
      <c r="E57" s="2">
        <v>0</v>
      </c>
      <c r="F57" s="2">
        <v>0</v>
      </c>
      <c r="G57" s="3">
        <f t="shared" si="0"/>
        <v>12251.572479999999</v>
      </c>
      <c r="H57" s="3">
        <f t="shared" si="1"/>
        <v>3.9999999993597157E-2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109389.04</v>
      </c>
      <c r="E59" s="2">
        <v>0</v>
      </c>
      <c r="F59" s="2">
        <v>0</v>
      </c>
      <c r="G59" s="3">
        <f t="shared" si="0"/>
        <v>12689.128639999999</v>
      </c>
      <c r="H59" s="3">
        <f t="shared" si="1"/>
        <v>3.9999999993597157E-2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110211.66</v>
      </c>
      <c r="D60" s="2">
        <f>'PR-RAS'!E64</f>
        <v>111550.38</v>
      </c>
      <c r="E60" s="2">
        <v>0</v>
      </c>
      <c r="F60" s="2">
        <v>0</v>
      </c>
      <c r="G60" s="3">
        <f t="shared" si="0"/>
        <v>19665.432780000003</v>
      </c>
      <c r="H60" s="3">
        <f t="shared" si="1"/>
        <v>0.72000000000116415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110211.66</v>
      </c>
      <c r="D61" s="2">
        <f>'PR-RAS'!E65</f>
        <v>111550.38</v>
      </c>
      <c r="E61" s="2">
        <v>0</v>
      </c>
      <c r="F61" s="2">
        <v>0</v>
      </c>
      <c r="G61" s="3">
        <f t="shared" si="0"/>
        <v>19998.745200000001</v>
      </c>
      <c r="H61" s="3">
        <f t="shared" si="1"/>
        <v>0.72000000000116415</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40123.800000000003</v>
      </c>
      <c r="D70" s="2">
        <f>'PR-RAS'!E74</f>
        <v>39358.480000000003</v>
      </c>
      <c r="E70" s="2">
        <v>0</v>
      </c>
      <c r="F70" s="2">
        <v>0</v>
      </c>
      <c r="G70" s="3">
        <f t="shared" si="0"/>
        <v>8200.0124400000004</v>
      </c>
      <c r="H70" s="3">
        <f t="shared" si="1"/>
        <v>0.68000000000029104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40123.800000000003</v>
      </c>
      <c r="D71" s="2">
        <f>'PR-RAS'!E75</f>
        <v>39358.480000000003</v>
      </c>
      <c r="E71" s="2">
        <v>0</v>
      </c>
      <c r="F71" s="2">
        <v>0</v>
      </c>
      <c r="G71" s="3">
        <f t="shared" si="0"/>
        <v>8318.8532000000014</v>
      </c>
      <c r="H71" s="3">
        <f t="shared" si="1"/>
        <v>0.68000000000029104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11862.99</v>
      </c>
      <c r="D78" s="2">
        <f>'PR-RAS'!E82</f>
        <v>4824.22</v>
      </c>
      <c r="E78" s="2">
        <v>0</v>
      </c>
      <c r="F78" s="2">
        <v>0</v>
      </c>
      <c r="G78" s="3">
        <f t="shared" si="0"/>
        <v>1656.3801100000001</v>
      </c>
      <c r="H78" s="3">
        <f t="shared" si="1"/>
        <v>0.23000000000047294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11862.99</v>
      </c>
      <c r="D87" s="2">
        <f>'PR-RAS'!E91</f>
        <v>4824.22</v>
      </c>
      <c r="E87" s="2">
        <v>0</v>
      </c>
      <c r="F87" s="2">
        <v>0</v>
      </c>
      <c r="G87" s="3">
        <f t="shared" si="0"/>
        <v>1849.9829799999998</v>
      </c>
      <c r="H87" s="3">
        <f t="shared" si="1"/>
        <v>0.23000000000047294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11862.99</v>
      </c>
      <c r="D89" s="2">
        <f>'PR-RAS'!E93</f>
        <v>0</v>
      </c>
      <c r="E89" s="2">
        <v>0</v>
      </c>
      <c r="F89" s="2">
        <v>0</v>
      </c>
      <c r="G89" s="3">
        <f t="shared" si="0"/>
        <v>1043.9431199999999</v>
      </c>
      <c r="H89" s="3">
        <f t="shared" si="1"/>
        <v>1.0000000000218279E-2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4647.55</v>
      </c>
      <c r="E90" s="2">
        <v>0</v>
      </c>
      <c r="F90" s="2">
        <v>0</v>
      </c>
      <c r="G90" s="3">
        <f t="shared" si="0"/>
        <v>827.26390000000004</v>
      </c>
      <c r="H90" s="3">
        <f t="shared" si="1"/>
        <v>0.4499999999998181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176.67</v>
      </c>
      <c r="E93" s="2">
        <v>0</v>
      </c>
      <c r="F93" s="2">
        <v>0</v>
      </c>
      <c r="G93" s="3">
        <f t="shared" si="0"/>
        <v>32.507279999999994</v>
      </c>
      <c r="H93" s="3">
        <f t="shared" si="1"/>
        <v>0.33000000000001251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2374.09</v>
      </c>
      <c r="D102" s="2">
        <f>'PR-RAS'!E106</f>
        <v>3980.89</v>
      </c>
      <c r="E102" s="2">
        <v>0</v>
      </c>
      <c r="F102" s="2">
        <v>0</v>
      </c>
      <c r="G102" s="3">
        <f t="shared" si="0"/>
        <v>1043.9228699999999</v>
      </c>
      <c r="H102" s="3">
        <f t="shared" si="1"/>
        <v>0.20000000000027285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2.06</v>
      </c>
      <c r="E103" s="2">
        <v>0</v>
      </c>
      <c r="F103" s="2">
        <v>0</v>
      </c>
      <c r="G103" s="3">
        <f t="shared" si="0"/>
        <v>0.42024</v>
      </c>
      <c r="H103" s="3">
        <f t="shared" si="1"/>
        <v>6.0000000000000053E-2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2.06</v>
      </c>
      <c r="E106" s="2">
        <v>0</v>
      </c>
      <c r="F106" s="2">
        <v>0</v>
      </c>
      <c r="G106" s="3">
        <f t="shared" si="0"/>
        <v>0.43259999999999998</v>
      </c>
      <c r="H106" s="3">
        <f t="shared" si="1"/>
        <v>6.0000000000000053E-2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849.8</v>
      </c>
      <c r="D108" s="2">
        <f>'PR-RAS'!E112</f>
        <v>2808.48</v>
      </c>
      <c r="E108" s="2">
        <v>0</v>
      </c>
      <c r="F108" s="2">
        <v>0</v>
      </c>
      <c r="G108" s="3">
        <f t="shared" si="0"/>
        <v>691.94331999999997</v>
      </c>
      <c r="H108" s="3">
        <f t="shared" si="1"/>
        <v>0.68000000000006366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354.2</v>
      </c>
      <c r="D111" s="2">
        <f>'PR-RAS'!E115</f>
        <v>2011.99</v>
      </c>
      <c r="E111" s="2">
        <v>0</v>
      </c>
      <c r="F111" s="2">
        <v>0</v>
      </c>
      <c r="G111" s="3">
        <f t="shared" si="0"/>
        <v>481.59980000000002</v>
      </c>
      <c r="H111" s="3">
        <f t="shared" si="1"/>
        <v>0.20999999999997954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495.6</v>
      </c>
      <c r="D113" s="2">
        <f>'PR-RAS'!E117</f>
        <v>796.49</v>
      </c>
      <c r="E113" s="2">
        <v>0</v>
      </c>
      <c r="F113" s="2">
        <v>0</v>
      </c>
      <c r="G113" s="3">
        <f t="shared" si="0"/>
        <v>233.92096000000001</v>
      </c>
      <c r="H113" s="3">
        <f t="shared" si="1"/>
        <v>0.88999999999998636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1524.29</v>
      </c>
      <c r="D116" s="2">
        <f>'PR-RAS'!E120</f>
        <v>1170.3499999999999</v>
      </c>
      <c r="E116" s="2">
        <v>0</v>
      </c>
      <c r="F116" s="2">
        <v>0</v>
      </c>
      <c r="G116" s="3">
        <f t="shared" si="0"/>
        <v>444.47384999999997</v>
      </c>
      <c r="H116" s="3">
        <f t="shared" si="1"/>
        <v>0.63999999999987267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1014.29</v>
      </c>
      <c r="D118" s="2">
        <f>'PR-RAS'!E122</f>
        <v>528.35</v>
      </c>
      <c r="E118" s="2">
        <v>0</v>
      </c>
      <c r="F118" s="2">
        <v>0</v>
      </c>
      <c r="G118" s="3">
        <f t="shared" si="0"/>
        <v>242.30582999999999</v>
      </c>
      <c r="H118" s="3">
        <f t="shared" si="1"/>
        <v>0.63999999999998636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510</v>
      </c>
      <c r="D119" s="2">
        <f>'PR-RAS'!E123</f>
        <v>642</v>
      </c>
      <c r="E119" s="2">
        <v>0</v>
      </c>
      <c r="F119" s="2">
        <v>0</v>
      </c>
      <c r="G119" s="3">
        <f t="shared" si="0"/>
        <v>211.69199999999998</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6134.78</v>
      </c>
      <c r="E121" s="2">
        <v>0</v>
      </c>
      <c r="F121" s="2">
        <v>0</v>
      </c>
      <c r="G121" s="3">
        <f t="shared" si="0"/>
        <v>1472.3471999999999</v>
      </c>
      <c r="H121" s="3">
        <f t="shared" si="1"/>
        <v>0.22000000000025466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6134.78</v>
      </c>
      <c r="E122" s="2">
        <v>0</v>
      </c>
      <c r="F122" s="2">
        <v>0</v>
      </c>
      <c r="G122" s="3">
        <f t="shared" si="0"/>
        <v>1484.6167599999999</v>
      </c>
      <c r="H122" s="3">
        <f t="shared" si="1"/>
        <v>0.22000000000025466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6134.78</v>
      </c>
      <c r="E124" s="2">
        <v>0</v>
      </c>
      <c r="F124" s="2">
        <v>0</v>
      </c>
      <c r="G124" s="3">
        <f t="shared" si="0"/>
        <v>1509.15588</v>
      </c>
      <c r="H124" s="3">
        <f t="shared" si="1"/>
        <v>0.22000000000025466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209042.83</v>
      </c>
      <c r="D148" s="2">
        <f>'PR-RAS'!E152</f>
        <v>246401.1</v>
      </c>
      <c r="E148" s="2">
        <v>0</v>
      </c>
      <c r="F148" s="2">
        <v>0</v>
      </c>
      <c r="G148" s="3">
        <f t="shared" si="0"/>
        <v>103171.21941000001</v>
      </c>
      <c r="H148" s="3">
        <f t="shared" si="1"/>
        <v>0.27000000001862645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78610.549999999988</v>
      </c>
      <c r="D149" s="2">
        <f>'PR-RAS'!E153</f>
        <v>88930.670000000013</v>
      </c>
      <c r="E149" s="2">
        <v>0</v>
      </c>
      <c r="F149" s="2">
        <v>0</v>
      </c>
      <c r="G149" s="3">
        <f t="shared" si="0"/>
        <v>37957.839720000004</v>
      </c>
      <c r="H149" s="3">
        <f t="shared" si="1"/>
        <v>0.77999999999883585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67476.84</v>
      </c>
      <c r="D150" s="2">
        <f>'PR-RAS'!E154</f>
        <v>72522.100000000006</v>
      </c>
      <c r="E150" s="2">
        <v>0</v>
      </c>
      <c r="F150" s="2">
        <v>0</v>
      </c>
      <c r="G150" s="3">
        <f t="shared" si="0"/>
        <v>31665.634959999999</v>
      </c>
      <c r="H150" s="3">
        <f t="shared" si="1"/>
        <v>0.26000000000931323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67476.84</v>
      </c>
      <c r="D151" s="2">
        <f>'PR-RAS'!E155</f>
        <v>72522.100000000006</v>
      </c>
      <c r="E151" s="2">
        <v>0</v>
      </c>
      <c r="F151" s="2">
        <v>0</v>
      </c>
      <c r="G151" s="3">
        <f t="shared" si="0"/>
        <v>31878.155999999999</v>
      </c>
      <c r="H151" s="3">
        <f t="shared" si="1"/>
        <v>0.26000000000931323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4500</v>
      </c>
      <c r="E155" s="2">
        <v>0</v>
      </c>
      <c r="F155" s="2">
        <v>0</v>
      </c>
      <c r="G155" s="3">
        <f t="shared" si="0"/>
        <v>1386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11133.71</v>
      </c>
      <c r="D156" s="2">
        <f>'PR-RAS'!E160</f>
        <v>11908.57</v>
      </c>
      <c r="E156" s="2">
        <v>0</v>
      </c>
      <c r="F156" s="2">
        <v>0</v>
      </c>
      <c r="G156" s="3">
        <f t="shared" si="0"/>
        <v>5417.3817499999996</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11133.71</v>
      </c>
      <c r="D158" s="2">
        <f>'PR-RAS'!E162</f>
        <v>11908.57</v>
      </c>
      <c r="E158" s="2">
        <v>0</v>
      </c>
      <c r="F158" s="2">
        <v>0</v>
      </c>
      <c r="G158" s="3">
        <f t="shared" si="0"/>
        <v>5487.2834499999999</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96882.5</v>
      </c>
      <c r="D160" s="2">
        <f>'PR-RAS'!E164</f>
        <v>87924.08</v>
      </c>
      <c r="E160" s="2">
        <v>0</v>
      </c>
      <c r="F160" s="2">
        <v>0</v>
      </c>
      <c r="G160" s="3">
        <f t="shared" si="0"/>
        <v>43364.174940000004</v>
      </c>
      <c r="H160" s="3">
        <f t="shared" si="1"/>
        <v>0.58000000000174623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5131.2099999999991</v>
      </c>
      <c r="D161" s="2">
        <f>'PR-RAS'!E165</f>
        <v>3101.98</v>
      </c>
      <c r="E161" s="2">
        <v>0</v>
      </c>
      <c r="F161" s="2">
        <v>0</v>
      </c>
      <c r="G161" s="3">
        <f t="shared" si="0"/>
        <v>1813.6271999999997</v>
      </c>
      <c r="H161" s="3">
        <f t="shared" si="1"/>
        <v>0.2299999999991087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1828.06</v>
      </c>
      <c r="D162" s="2">
        <f>'PR-RAS'!E166</f>
        <v>1667.06</v>
      </c>
      <c r="E162" s="2">
        <v>0</v>
      </c>
      <c r="F162" s="2">
        <v>0</v>
      </c>
      <c r="G162" s="3">
        <f t="shared" si="0"/>
        <v>831.11098000000004</v>
      </c>
      <c r="H162" s="3">
        <f t="shared" si="1"/>
        <v>0.11999999999989086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295.43</v>
      </c>
      <c r="D163" s="2">
        <f>'PR-RAS'!E167</f>
        <v>480.92</v>
      </c>
      <c r="E163" s="2">
        <v>0</v>
      </c>
      <c r="F163" s="2">
        <v>0</v>
      </c>
      <c r="G163" s="3">
        <f t="shared" si="0"/>
        <v>203.67774</v>
      </c>
      <c r="H163" s="3">
        <f t="shared" si="1"/>
        <v>0.50999999999999091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2053.7199999999998</v>
      </c>
      <c r="D164" s="2">
        <f>'PR-RAS'!E168</f>
        <v>0</v>
      </c>
      <c r="E164" s="2">
        <v>0</v>
      </c>
      <c r="F164" s="2">
        <v>0</v>
      </c>
      <c r="G164" s="3">
        <f t="shared" si="0"/>
        <v>334.75635999999997</v>
      </c>
      <c r="H164" s="3">
        <f t="shared" si="1"/>
        <v>0.28000000000020009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954</v>
      </c>
      <c r="D165" s="2">
        <f>'PR-RAS'!E169</f>
        <v>954</v>
      </c>
      <c r="E165" s="2">
        <v>0</v>
      </c>
      <c r="F165" s="2">
        <v>0</v>
      </c>
      <c r="G165" s="3">
        <f t="shared" si="0"/>
        <v>469.36799999999999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11808.65</v>
      </c>
      <c r="D166" s="2">
        <f>'PR-RAS'!E170</f>
        <v>13119.519999999999</v>
      </c>
      <c r="E166" s="2">
        <v>0</v>
      </c>
      <c r="F166" s="2">
        <v>0</v>
      </c>
      <c r="G166" s="3">
        <f t="shared" si="0"/>
        <v>6277.8688499999998</v>
      </c>
      <c r="H166" s="3">
        <f t="shared" si="1"/>
        <v>0.83000000000174623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3191.3</v>
      </c>
      <c r="D167" s="2">
        <f>'PR-RAS'!E171</f>
        <v>2875.39</v>
      </c>
      <c r="E167" s="2">
        <v>0</v>
      </c>
      <c r="F167" s="2">
        <v>0</v>
      </c>
      <c r="G167" s="3">
        <f t="shared" si="0"/>
        <v>1484.38528</v>
      </c>
      <c r="H167" s="3">
        <f t="shared" si="1"/>
        <v>0.69000000000005457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8501.11</v>
      </c>
      <c r="D169" s="2">
        <f>'PR-RAS'!E173</f>
        <v>10149.67</v>
      </c>
      <c r="E169" s="2">
        <v>0</v>
      </c>
      <c r="F169" s="2">
        <v>0</v>
      </c>
      <c r="G169" s="3">
        <f t="shared" si="0"/>
        <v>4838.4756000000007</v>
      </c>
      <c r="H169" s="3">
        <f t="shared" si="1"/>
        <v>0.44000000000050932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116.24</v>
      </c>
      <c r="D170" s="2">
        <f>'PR-RAS'!E174</f>
        <v>0</v>
      </c>
      <c r="E170" s="2">
        <v>0</v>
      </c>
      <c r="F170" s="2">
        <v>0</v>
      </c>
      <c r="G170" s="3">
        <f t="shared" si="0"/>
        <v>19.644560000000002</v>
      </c>
      <c r="H170" s="3">
        <f t="shared" si="1"/>
        <v>0.23999999999999488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94.46</v>
      </c>
      <c r="E171" s="2">
        <v>0</v>
      </c>
      <c r="F171" s="2">
        <v>0</v>
      </c>
      <c r="G171" s="3">
        <f t="shared" si="0"/>
        <v>32.116399999999999</v>
      </c>
      <c r="H171" s="3">
        <f t="shared" si="1"/>
        <v>0.45999999999999375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46166.31</v>
      </c>
      <c r="D174" s="2">
        <f>'PR-RAS'!E178</f>
        <v>58779.67</v>
      </c>
      <c r="E174" s="2">
        <v>0</v>
      </c>
      <c r="F174" s="2">
        <v>0</v>
      </c>
      <c r="G174" s="3">
        <f t="shared" si="0"/>
        <v>28324.537449999996</v>
      </c>
      <c r="H174" s="3">
        <f t="shared" si="1"/>
        <v>0.63999999999941792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1598.39</v>
      </c>
      <c r="D175" s="2">
        <f>'PR-RAS'!E179</f>
        <v>1009.87</v>
      </c>
      <c r="E175" s="2">
        <v>0</v>
      </c>
      <c r="F175" s="2">
        <v>0</v>
      </c>
      <c r="G175" s="3">
        <f t="shared" si="0"/>
        <v>629.55462</v>
      </c>
      <c r="H175" s="3">
        <f t="shared" si="1"/>
        <v>0.5200000000000955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20419.41</v>
      </c>
      <c r="D176" s="2">
        <f>'PR-RAS'!E180</f>
        <v>42157.95</v>
      </c>
      <c r="E176" s="2">
        <v>0</v>
      </c>
      <c r="F176" s="2">
        <v>0</v>
      </c>
      <c r="G176" s="3">
        <f t="shared" si="0"/>
        <v>18328.679249999997</v>
      </c>
      <c r="H176" s="3">
        <f t="shared" si="1"/>
        <v>0.46000000000276486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4168.7</v>
      </c>
      <c r="D177" s="2">
        <f>'PR-RAS'!E181</f>
        <v>2115.29</v>
      </c>
      <c r="E177" s="2">
        <v>0</v>
      </c>
      <c r="F177" s="2">
        <v>0</v>
      </c>
      <c r="G177" s="3">
        <f t="shared" si="0"/>
        <v>1478.2732799999997</v>
      </c>
      <c r="H177" s="3">
        <f t="shared" si="1"/>
        <v>0.59000000000014552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8381.9</v>
      </c>
      <c r="D178" s="2">
        <f>'PR-RAS'!E182</f>
        <v>2269.4299999999998</v>
      </c>
      <c r="E178" s="2">
        <v>0</v>
      </c>
      <c r="F178" s="2">
        <v>0</v>
      </c>
      <c r="G178" s="3">
        <f t="shared" si="0"/>
        <v>2286.9745199999998</v>
      </c>
      <c r="H178" s="3">
        <f t="shared" si="1"/>
        <v>0.53000000000020009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2526.13</v>
      </c>
      <c r="D180" s="2">
        <f>'PR-RAS'!E184</f>
        <v>1922.38</v>
      </c>
      <c r="E180" s="2">
        <v>0</v>
      </c>
      <c r="F180" s="2">
        <v>0</v>
      </c>
      <c r="G180" s="3">
        <f t="shared" si="0"/>
        <v>1140.38931</v>
      </c>
      <c r="H180" s="3">
        <f t="shared" si="1"/>
        <v>0.51000000000021828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5915</v>
      </c>
      <c r="D181" s="2">
        <f>'PR-RAS'!E185</f>
        <v>5105</v>
      </c>
      <c r="E181" s="2">
        <v>0</v>
      </c>
      <c r="F181" s="2">
        <v>0</v>
      </c>
      <c r="G181" s="3">
        <f t="shared" si="0"/>
        <v>2902.5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1597.74</v>
      </c>
      <c r="D182" s="2">
        <f>'PR-RAS'!E186</f>
        <v>1928</v>
      </c>
      <c r="E182" s="2">
        <v>0</v>
      </c>
      <c r="F182" s="2">
        <v>0</v>
      </c>
      <c r="G182" s="3">
        <f t="shared" si="0"/>
        <v>987.12693999999988</v>
      </c>
      <c r="H182" s="3">
        <f t="shared" si="1"/>
        <v>0.25999999999999091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1559.04</v>
      </c>
      <c r="D183" s="2">
        <f>'PR-RAS'!E187</f>
        <v>2271.75</v>
      </c>
      <c r="E183" s="2">
        <v>0</v>
      </c>
      <c r="F183" s="2">
        <v>0</v>
      </c>
      <c r="G183" s="3">
        <f t="shared" si="0"/>
        <v>1110.66228</v>
      </c>
      <c r="H183" s="3">
        <f t="shared" si="1"/>
        <v>0.28999999999996362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33776.33</v>
      </c>
      <c r="D190" s="2">
        <f>'PR-RAS'!E194</f>
        <v>12922.910000000002</v>
      </c>
      <c r="E190" s="2">
        <v>0</v>
      </c>
      <c r="F190" s="2">
        <v>0</v>
      </c>
      <c r="G190" s="3">
        <f t="shared" si="0"/>
        <v>11268.586350000001</v>
      </c>
      <c r="H190" s="3">
        <f t="shared" si="1"/>
        <v>0.42000000000007276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5016.5</v>
      </c>
      <c r="D191" s="2">
        <f>'PR-RAS'!E195</f>
        <v>2116.7399999999998</v>
      </c>
      <c r="E191" s="2">
        <v>0</v>
      </c>
      <c r="F191" s="2">
        <v>0</v>
      </c>
      <c r="G191" s="3">
        <f t="shared" si="0"/>
        <v>1757.4962</v>
      </c>
      <c r="H191" s="3">
        <f t="shared" si="1"/>
        <v>0.76000000000021828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4630.51</v>
      </c>
      <c r="D193" s="2">
        <f>'PR-RAS'!E197</f>
        <v>4057.83</v>
      </c>
      <c r="E193" s="2">
        <v>0</v>
      </c>
      <c r="F193" s="2">
        <v>0</v>
      </c>
      <c r="G193" s="3">
        <f t="shared" si="0"/>
        <v>2447.2646399999999</v>
      </c>
      <c r="H193" s="3">
        <f t="shared" si="1"/>
        <v>0.65999999999985448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165.9</v>
      </c>
      <c r="D194" s="2">
        <f>'PR-RAS'!E198</f>
        <v>674.12</v>
      </c>
      <c r="E194" s="2">
        <v>0</v>
      </c>
      <c r="F194" s="2">
        <v>0</v>
      </c>
      <c r="G194" s="3">
        <f t="shared" si="0"/>
        <v>292.22902000000005</v>
      </c>
      <c r="H194" s="3">
        <f t="shared" si="1"/>
        <v>0.21999999999999886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5597.1</v>
      </c>
      <c r="E195" s="2">
        <v>0</v>
      </c>
      <c r="F195" s="2">
        <v>0</v>
      </c>
      <c r="G195" s="3">
        <f t="shared" si="0"/>
        <v>2171.6748000000002</v>
      </c>
      <c r="H195" s="3">
        <f t="shared" si="1"/>
        <v>0.1000000000003638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23963.42</v>
      </c>
      <c r="D197" s="2">
        <f>'PR-RAS'!E201</f>
        <v>477.12</v>
      </c>
      <c r="E197" s="2">
        <v>0</v>
      </c>
      <c r="F197" s="2">
        <v>0</v>
      </c>
      <c r="G197" s="3">
        <f t="shared" si="0"/>
        <v>4883.8613599999999</v>
      </c>
      <c r="H197" s="3">
        <f t="shared" si="1"/>
        <v>0.53999999999825832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860.66000000000008</v>
      </c>
      <c r="D198" s="2">
        <f>'PR-RAS'!E202</f>
        <v>473.6</v>
      </c>
      <c r="E198" s="2">
        <v>0</v>
      </c>
      <c r="F198" s="2">
        <v>0</v>
      </c>
      <c r="G198" s="3">
        <f t="shared" si="0"/>
        <v>356.14842000000004</v>
      </c>
      <c r="H198" s="3">
        <f t="shared" si="1"/>
        <v>0.73999999999989541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860.66000000000008</v>
      </c>
      <c r="D212" s="2">
        <f>'PR-RAS'!E216</f>
        <v>473.6</v>
      </c>
      <c r="E212" s="2">
        <v>0</v>
      </c>
      <c r="F212" s="2">
        <v>0</v>
      </c>
      <c r="G212" s="3">
        <f t="shared" si="0"/>
        <v>381.45846</v>
      </c>
      <c r="H212" s="3">
        <f t="shared" si="1"/>
        <v>0.73999999999989541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463.97</v>
      </c>
      <c r="D213" s="2">
        <f>'PR-RAS'!E217</f>
        <v>473.6</v>
      </c>
      <c r="E213" s="2">
        <v>0</v>
      </c>
      <c r="F213" s="2">
        <v>0</v>
      </c>
      <c r="G213" s="3">
        <f t="shared" si="0"/>
        <v>299.16804000000002</v>
      </c>
      <c r="H213" s="3">
        <f t="shared" si="1"/>
        <v>0.42999999999994998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396.69</v>
      </c>
      <c r="D214" s="2">
        <f>'PR-RAS'!E218</f>
        <v>0</v>
      </c>
      <c r="E214" s="2">
        <v>0</v>
      </c>
      <c r="F214" s="2">
        <v>0</v>
      </c>
      <c r="G214" s="3">
        <f t="shared" si="0"/>
        <v>84.494969999999995</v>
      </c>
      <c r="H214" s="3">
        <f t="shared" si="1"/>
        <v>0.31000000000000227</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19510.060000000001</v>
      </c>
      <c r="D226" s="2">
        <f>'PR-RAS'!E230</f>
        <v>26443.59</v>
      </c>
      <c r="E226" s="2">
        <v>0</v>
      </c>
      <c r="F226" s="2">
        <v>0</v>
      </c>
      <c r="G226" s="3">
        <f t="shared" si="0"/>
        <v>16289.379000000001</v>
      </c>
      <c r="H226" s="3">
        <f t="shared" si="1"/>
        <v>0.47000000000116415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19510.060000000001</v>
      </c>
      <c r="D246" s="2">
        <f>'PR-RAS'!E250</f>
        <v>26443.59</v>
      </c>
      <c r="E246" s="2">
        <v>0</v>
      </c>
      <c r="F246" s="2">
        <v>0</v>
      </c>
      <c r="G246" s="3">
        <f t="shared" si="0"/>
        <v>17737.323800000002</v>
      </c>
      <c r="H246" s="3">
        <f t="shared" si="1"/>
        <v>0.47000000000116415</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19510.060000000001</v>
      </c>
      <c r="D247" s="2">
        <f>'PR-RAS'!E251</f>
        <v>26443.59</v>
      </c>
      <c r="E247" s="2">
        <v>0</v>
      </c>
      <c r="F247" s="2">
        <v>0</v>
      </c>
      <c r="G247" s="3">
        <f t="shared" si="0"/>
        <v>17809.72104</v>
      </c>
      <c r="H247" s="3">
        <f t="shared" si="1"/>
        <v>0.47000000000116415</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7272.5</v>
      </c>
      <c r="D258" s="2">
        <f>'PR-RAS'!E262</f>
        <v>28185.48</v>
      </c>
      <c r="E258" s="2">
        <v>0</v>
      </c>
      <c r="F258" s="2">
        <v>0</v>
      </c>
      <c r="G258" s="3">
        <f t="shared" si="0"/>
        <v>16356.36922</v>
      </c>
      <c r="H258" s="3">
        <f t="shared" si="1"/>
        <v>0.97999999999956344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7272.5</v>
      </c>
      <c r="D265" s="2">
        <f>'PR-RAS'!E269</f>
        <v>28185.48</v>
      </c>
      <c r="E265" s="2">
        <v>0</v>
      </c>
      <c r="F265" s="2">
        <v>0</v>
      </c>
      <c r="G265" s="3">
        <f t="shared" si="0"/>
        <v>16801.873439999999</v>
      </c>
      <c r="H265" s="3">
        <f t="shared" si="1"/>
        <v>0.97999999999956344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7272.5</v>
      </c>
      <c r="D266" s="2">
        <f>'PR-RAS'!E270</f>
        <v>28185.48</v>
      </c>
      <c r="E266" s="2">
        <v>0</v>
      </c>
      <c r="F266" s="2">
        <v>0</v>
      </c>
      <c r="G266" s="3">
        <f t="shared" si="0"/>
        <v>16865.516900000002</v>
      </c>
      <c r="H266" s="3">
        <f t="shared" si="1"/>
        <v>0.97999999999956344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5906.56</v>
      </c>
      <c r="D269" s="2">
        <f>'PR-RAS'!E273</f>
        <v>14443.68</v>
      </c>
      <c r="E269" s="2">
        <v>0</v>
      </c>
      <c r="F269" s="2">
        <v>0</v>
      </c>
      <c r="G269" s="3">
        <f t="shared" si="0"/>
        <v>9324.7705600000008</v>
      </c>
      <c r="H269" s="3">
        <f t="shared" si="1"/>
        <v>0.75999999999930878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5906.56</v>
      </c>
      <c r="D270" s="2">
        <f>'PR-RAS'!E274</f>
        <v>13706.56</v>
      </c>
      <c r="E270" s="2">
        <v>0</v>
      </c>
      <c r="F270" s="2">
        <v>0</v>
      </c>
      <c r="G270" s="3">
        <f t="shared" si="0"/>
        <v>8962.9939200000008</v>
      </c>
      <c r="H270" s="3">
        <f t="shared" si="1"/>
        <v>0.88000000000010914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5906.56</v>
      </c>
      <c r="D271" s="2">
        <f>'PR-RAS'!E275</f>
        <v>13706.56</v>
      </c>
      <c r="E271" s="2">
        <v>0</v>
      </c>
      <c r="F271" s="2">
        <v>0</v>
      </c>
      <c r="G271" s="3">
        <f t="shared" si="0"/>
        <v>8996.3136000000013</v>
      </c>
      <c r="H271" s="3">
        <f t="shared" si="1"/>
        <v>0.88000000000010914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737.12</v>
      </c>
      <c r="E285" s="2">
        <v>0</v>
      </c>
      <c r="F285" s="2">
        <v>0</v>
      </c>
      <c r="G285" s="3">
        <f t="shared" si="12"/>
        <v>418.68415999999996</v>
      </c>
      <c r="H285" s="3">
        <f t="shared" si="13"/>
        <v>0.12000000000000455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737.12</v>
      </c>
      <c r="E286" s="2">
        <v>0</v>
      </c>
      <c r="F286" s="2">
        <v>0</v>
      </c>
      <c r="G286" s="3">
        <f t="shared" si="12"/>
        <v>420.15839999999997</v>
      </c>
      <c r="H286" s="3">
        <f t="shared" si="13"/>
        <v>0.12000000000000455</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209042.83</v>
      </c>
      <c r="D295" s="2">
        <f>'PR-RAS'!E299</f>
        <v>246401.1</v>
      </c>
      <c r="E295" s="2">
        <v>0</v>
      </c>
      <c r="F295" s="2">
        <v>0</v>
      </c>
      <c r="G295" s="3">
        <f t="shared" si="12"/>
        <v>206342.43882000001</v>
      </c>
      <c r="H295" s="3">
        <f t="shared" si="13"/>
        <v>0.27000000001862645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114164.85</v>
      </c>
      <c r="D296" s="2">
        <f>'PR-RAS'!E300</f>
        <v>215352.87999999998</v>
      </c>
      <c r="E296" s="2">
        <v>0</v>
      </c>
      <c r="F296" s="2">
        <v>0</v>
      </c>
      <c r="G296" s="3">
        <f t="shared" si="12"/>
        <v>160736.82994999998</v>
      </c>
      <c r="H296" s="3">
        <f t="shared" si="13"/>
        <v>0.27000000001862645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48271.25</v>
      </c>
      <c r="D355" s="2">
        <f>'PR-RAS'!E360</f>
        <v>14428</v>
      </c>
      <c r="E355" s="2">
        <v>0</v>
      </c>
      <c r="F355" s="2">
        <v>0</v>
      </c>
      <c r="G355" s="3">
        <f t="shared" si="12"/>
        <v>27303.0465</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48271.25</v>
      </c>
      <c r="D368" s="2">
        <f>'PR-RAS'!E373</f>
        <v>14428</v>
      </c>
      <c r="E368" s="2">
        <v>0</v>
      </c>
      <c r="F368" s="2">
        <v>0</v>
      </c>
      <c r="G368" s="3">
        <f t="shared" si="12"/>
        <v>28305.70075</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19390</v>
      </c>
      <c r="D369" s="2">
        <f>'PR-RAS'!E374</f>
        <v>5375</v>
      </c>
      <c r="E369" s="2">
        <v>0</v>
      </c>
      <c r="F369" s="2">
        <v>0</v>
      </c>
      <c r="G369" s="3">
        <f t="shared" si="12"/>
        <v>11091.52</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5375</v>
      </c>
      <c r="E372" s="2">
        <v>0</v>
      </c>
      <c r="F372" s="2">
        <v>0</v>
      </c>
      <c r="G372" s="3">
        <f t="shared" si="12"/>
        <v>3988.25</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19390</v>
      </c>
      <c r="D373" s="2">
        <f>'PR-RAS'!E378</f>
        <v>0</v>
      </c>
      <c r="E373" s="2">
        <v>0</v>
      </c>
      <c r="F373" s="2">
        <v>0</v>
      </c>
      <c r="G373" s="3">
        <f t="shared" si="12"/>
        <v>7213.08</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2933</v>
      </c>
      <c r="E374" s="2">
        <v>0</v>
      </c>
      <c r="F374" s="2">
        <v>0</v>
      </c>
      <c r="G374" s="3">
        <f t="shared" si="12"/>
        <v>2188.018</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2933</v>
      </c>
      <c r="E377" s="2">
        <v>0</v>
      </c>
      <c r="F377" s="2">
        <v>0</v>
      </c>
      <c r="G377" s="3">
        <f t="shared" si="12"/>
        <v>2205.616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28881.25</v>
      </c>
      <c r="D396" s="2">
        <f>'PR-RAS'!E401</f>
        <v>6120</v>
      </c>
      <c r="E396" s="2">
        <v>0</v>
      </c>
      <c r="F396" s="2">
        <v>0</v>
      </c>
      <c r="G396" s="3">
        <f t="shared" si="12"/>
        <v>16242.893750000001</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2981.25</v>
      </c>
      <c r="D399" s="2">
        <f>'PR-RAS'!E404</f>
        <v>0</v>
      </c>
      <c r="E399" s="2">
        <v>0</v>
      </c>
      <c r="F399" s="2">
        <v>0</v>
      </c>
      <c r="G399" s="3">
        <f t="shared" si="12"/>
        <v>1186.5375000000001</v>
      </c>
      <c r="H399" s="3">
        <f t="shared" si="13"/>
        <v>0.25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25900</v>
      </c>
      <c r="D400" s="2">
        <f>'PR-RAS'!E405</f>
        <v>6120</v>
      </c>
      <c r="E400" s="2">
        <v>0</v>
      </c>
      <c r="F400" s="2">
        <v>0</v>
      </c>
      <c r="G400" s="3">
        <f t="shared" si="12"/>
        <v>15217.86</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48271.25</v>
      </c>
      <c r="D413" s="2">
        <f>'PR-RAS'!E418</f>
        <v>14428</v>
      </c>
      <c r="E413" s="2">
        <v>0</v>
      </c>
      <c r="F413" s="2">
        <v>0</v>
      </c>
      <c r="G413" s="3">
        <f t="shared" si="12"/>
        <v>31776.427</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323207.67999999999</v>
      </c>
      <c r="D417" s="2">
        <f>'PR-RAS'!E422</f>
        <v>461753.98</v>
      </c>
      <c r="E417" s="2">
        <v>0</v>
      </c>
      <c r="F417" s="2">
        <v>0</v>
      </c>
      <c r="G417" s="3">
        <f t="shared" si="12"/>
        <v>518633.70623999991</v>
      </c>
      <c r="H417" s="3">
        <f t="shared" si="13"/>
        <v>0.34000000002561137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257314.08</v>
      </c>
      <c r="D418" s="2">
        <f>'PR-RAS'!E423</f>
        <v>260829.1</v>
      </c>
      <c r="E418" s="2">
        <v>0</v>
      </c>
      <c r="F418" s="2">
        <v>0</v>
      </c>
      <c r="G418" s="3">
        <f t="shared" si="12"/>
        <v>324831.44075999997</v>
      </c>
      <c r="H418" s="3">
        <f t="shared" si="13"/>
        <v>0.17999999999301508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65893.600000000006</v>
      </c>
      <c r="D419" s="2">
        <f>'PR-RAS'!E424</f>
        <v>200924.87999999998</v>
      </c>
      <c r="E419" s="2">
        <v>0</v>
      </c>
      <c r="F419" s="2">
        <v>0</v>
      </c>
      <c r="G419" s="3">
        <f t="shared" si="12"/>
        <v>195516.72447999998</v>
      </c>
      <c r="H419" s="3">
        <f t="shared" si="13"/>
        <v>0.52000000001862645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323207.67999999999</v>
      </c>
      <c r="D637" s="2">
        <f>'PR-RAS'!E643</f>
        <v>461753.98</v>
      </c>
      <c r="E637" s="2">
        <v>0</v>
      </c>
      <c r="F637" s="2">
        <v>0</v>
      </c>
      <c r="G637" s="3">
        <f t="shared" si="14"/>
        <v>792911.14703999995</v>
      </c>
      <c r="H637" s="3">
        <f t="shared" si="15"/>
        <v>0.34000000002561137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257314.08</v>
      </c>
      <c r="D638" s="2">
        <f>'PR-RAS'!E644</f>
        <v>260829.1</v>
      </c>
      <c r="E638" s="2">
        <v>0</v>
      </c>
      <c r="F638" s="2">
        <v>0</v>
      </c>
      <c r="G638" s="3">
        <f t="shared" si="14"/>
        <v>496205.34236000001</v>
      </c>
      <c r="H638" s="3">
        <f t="shared" si="15"/>
        <v>0.17999999999301508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65893.600000000006</v>
      </c>
      <c r="D639" s="2">
        <f>'PR-RAS'!E645</f>
        <v>200924.87999999998</v>
      </c>
      <c r="E639" s="2">
        <v>0</v>
      </c>
      <c r="F639" s="2">
        <v>0</v>
      </c>
      <c r="G639" s="3">
        <f t="shared" si="14"/>
        <v>298420.26367999997</v>
      </c>
      <c r="H639" s="3">
        <f t="shared" si="15"/>
        <v>0.52000000001862645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65893.600000000006</v>
      </c>
      <c r="D643" s="2">
        <f>'PR-RAS'!E649</f>
        <v>200924.87999999998</v>
      </c>
      <c r="E643" s="2">
        <v>0</v>
      </c>
      <c r="F643" s="2">
        <v>0</v>
      </c>
      <c r="G643" s="3">
        <f t="shared" si="14"/>
        <v>300291.23712000001</v>
      </c>
      <c r="H643" s="3">
        <f t="shared" si="15"/>
        <v>0.52000000001862645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357953.32</v>
      </c>
      <c r="D646" s="2">
        <f>'PR-RAS'!E653</f>
        <v>104094.53</v>
      </c>
      <c r="E646" s="2">
        <v>0</v>
      </c>
      <c r="F646" s="2">
        <v>0</v>
      </c>
      <c r="G646" s="3">
        <f t="shared" si="14"/>
        <v>365161.83510000003</v>
      </c>
      <c r="H646" s="3">
        <f t="shared" si="15"/>
        <v>0.79000000000814907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342436.86</v>
      </c>
      <c r="D647" s="2">
        <f>'PR-RAS'!E654</f>
        <v>559308.91</v>
      </c>
      <c r="E647" s="2">
        <v>0</v>
      </c>
      <c r="F647" s="2">
        <v>0</v>
      </c>
      <c r="G647" s="3">
        <f t="shared" si="14"/>
        <v>943841.32328000013</v>
      </c>
      <c r="H647" s="3">
        <f t="shared" si="15"/>
        <v>0.22999999998137355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300679.95</v>
      </c>
      <c r="D648" s="2">
        <f>'PR-RAS'!E655</f>
        <v>586634.34</v>
      </c>
      <c r="E648" s="2">
        <v>0</v>
      </c>
      <c r="F648" s="2">
        <v>0</v>
      </c>
      <c r="G648" s="3">
        <f t="shared" si="14"/>
        <v>953644.76360999991</v>
      </c>
      <c r="H648" s="3">
        <f t="shared" si="15"/>
        <v>0.38999999995576218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399710.22999999992</v>
      </c>
      <c r="D649" s="2">
        <f>'PR-RAS'!E656</f>
        <v>76769.100000000093</v>
      </c>
      <c r="E649" s="2">
        <v>0</v>
      </c>
      <c r="F649" s="2">
        <v>0</v>
      </c>
      <c r="G649" s="3">
        <f t="shared" si="14"/>
        <v>358504.98264000012</v>
      </c>
      <c r="H649" s="3">
        <f t="shared" si="15"/>
        <v>0.33000000001629815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14</v>
      </c>
      <c r="D650" s="2">
        <f>'PR-RAS'!E657</f>
        <v>14</v>
      </c>
      <c r="E650" s="2">
        <v>0</v>
      </c>
      <c r="F650" s="2">
        <v>0</v>
      </c>
      <c r="G650" s="3">
        <f t="shared" si="14"/>
        <v>27.258000000000003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14</v>
      </c>
      <c r="D652" s="2">
        <f>'PR-RAS'!E659</f>
        <v>14</v>
      </c>
      <c r="E652" s="2">
        <v>0</v>
      </c>
      <c r="F652" s="2">
        <v>0</v>
      </c>
      <c r="G652" s="3">
        <f t="shared" si="14"/>
        <v>27.342000000000002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135486.18</v>
      </c>
      <c r="D654" s="2">
        <f>'PR-RAS'!E661</f>
        <v>164334.51</v>
      </c>
      <c r="E654" s="2">
        <v>0</v>
      </c>
      <c r="F654" s="2">
        <v>0</v>
      </c>
      <c r="G654" s="3">
        <f t="shared" si="14"/>
        <v>303093.3456</v>
      </c>
      <c r="H654" s="3">
        <f t="shared" si="15"/>
        <v>0.66999999998370185</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336.28</v>
      </c>
      <c r="E656" s="2">
        <v>0</v>
      </c>
      <c r="F656" s="2">
        <v>0</v>
      </c>
      <c r="G656" s="3">
        <f t="shared" ref="G656:G657" si="16">(B656/1000)*(C656*1+D656*2)</f>
        <v>440.52679999999998</v>
      </c>
      <c r="H656" s="3">
        <f t="shared" ref="H656:H657" si="17">ABS(C656-ROUND(C656,0))+ABS(D656-ROUND(D656,0))</f>
        <v>0.27999999999997272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11491.13</v>
      </c>
      <c r="D657" s="2">
        <f>'PR-RAS'!E664</f>
        <v>2209.31</v>
      </c>
      <c r="E657" s="2">
        <v>0</v>
      </c>
      <c r="F657" s="2">
        <v>0</v>
      </c>
      <c r="G657" s="3">
        <f t="shared" si="16"/>
        <v>10436.796</v>
      </c>
      <c r="H657" s="3">
        <f t="shared" si="17"/>
        <v>0.43999999999914507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11364</v>
      </c>
      <c r="D662" s="2">
        <f>'PR-RAS'!E669</f>
        <v>19373.09</v>
      </c>
      <c r="E662" s="2">
        <v>0</v>
      </c>
      <c r="F662" s="2">
        <v>0</v>
      </c>
      <c r="G662" s="3">
        <f t="shared" si="14"/>
        <v>33122.828979999998</v>
      </c>
      <c r="H662" s="3">
        <f t="shared" si="15"/>
        <v>9.0000000000145519E-2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109389.04</v>
      </c>
      <c r="E674" s="2">
        <v>0</v>
      </c>
      <c r="F674" s="2">
        <v>0</v>
      </c>
      <c r="G674" s="3">
        <f t="shared" si="14"/>
        <v>147237.64783999999</v>
      </c>
      <c r="H674" s="3">
        <f t="shared" si="15"/>
        <v>3.9999999993597157E-2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40123.800000000003</v>
      </c>
      <c r="D695" s="2">
        <f>'PR-RAS'!E702</f>
        <v>39358.480000000003</v>
      </c>
      <c r="E695" s="2">
        <v>0</v>
      </c>
      <c r="F695" s="2">
        <v>0</v>
      </c>
      <c r="G695" s="3">
        <f t="shared" si="14"/>
        <v>82475.487439999997</v>
      </c>
      <c r="H695" s="3">
        <f t="shared" si="15"/>
        <v>0.68000000000029104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7272.5</v>
      </c>
      <c r="D836" s="2">
        <f>'PR-RAS'!E843</f>
        <v>10535.48</v>
      </c>
      <c r="E836" s="2">
        <v>0</v>
      </c>
      <c r="F836" s="2">
        <v>0</v>
      </c>
      <c r="G836" s="3">
        <f t="shared" si="14"/>
        <v>23666.789099999998</v>
      </c>
      <c r="H836" s="3">
        <f t="shared" si="15"/>
        <v>0.97999999999956344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16650</v>
      </c>
      <c r="E838" s="2">
        <v>0</v>
      </c>
      <c r="F838" s="2">
        <v>0</v>
      </c>
      <c r="G838" s="3">
        <f t="shared" si="34"/>
        <v>27872.1</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1000</v>
      </c>
      <c r="E841" s="2">
        <v>0</v>
      </c>
      <c r="F841" s="2">
        <v>0</v>
      </c>
      <c r="G841" s="3">
        <f t="shared" si="34"/>
        <v>1680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737.12</v>
      </c>
      <c r="E850" s="2">
        <v>0</v>
      </c>
      <c r="F850" s="2">
        <v>0</v>
      </c>
      <c r="G850" s="3">
        <f t="shared" si="34"/>
        <v>1251.62976</v>
      </c>
      <c r="H850" s="3">
        <f t="shared" si="35"/>
        <v>0.12000000000000455</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971724.68</v>
      </c>
      <c r="D1581" s="7"/>
      <c r="E1581" s="7">
        <v>0</v>
      </c>
      <c r="F1581" s="7">
        <v>0</v>
      </c>
      <c r="G1581" s="8">
        <f t="shared" ref="G1581:G1685" si="70">B1581/1000*C1581</f>
        <v>971.72468000000003</v>
      </c>
      <c r="H1581" s="8">
        <f t="shared" ref="H1581:H1685" si="71">ABS(C1581-ROUND(C1581,0))</f>
        <v>0.31999999994877726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272332.81000000006</v>
      </c>
      <c r="D1582" s="2">
        <v>0</v>
      </c>
      <c r="E1582" s="2">
        <v>0</v>
      </c>
      <c r="F1582" s="2">
        <v>0</v>
      </c>
      <c r="G1582" s="3">
        <f t="shared" si="70"/>
        <v>544.6656200000001</v>
      </c>
      <c r="H1582" s="3">
        <f t="shared" si="71"/>
        <v>0.18999999994412065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165724.88</v>
      </c>
      <c r="D1584" s="2">
        <v>0</v>
      </c>
      <c r="E1584" s="2">
        <v>0</v>
      </c>
      <c r="F1584" s="2">
        <v>0</v>
      </c>
      <c r="G1584" s="3">
        <f t="shared" si="70"/>
        <v>662.89952000000005</v>
      </c>
      <c r="H1584" s="3">
        <f t="shared" si="71"/>
        <v>0.11999999999534339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84130.67</v>
      </c>
      <c r="D1585" s="2">
        <v>0</v>
      </c>
      <c r="E1585" s="2">
        <v>0</v>
      </c>
      <c r="F1585" s="2">
        <v>0</v>
      </c>
      <c r="G1585" s="3">
        <f t="shared" si="70"/>
        <v>420.65334999999999</v>
      </c>
      <c r="H1585" s="3">
        <f t="shared" si="71"/>
        <v>0.33000000000174623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75781.39</v>
      </c>
      <c r="D1586" s="2">
        <v>0</v>
      </c>
      <c r="E1586" s="2">
        <v>0</v>
      </c>
      <c r="F1586" s="2">
        <v>0</v>
      </c>
      <c r="G1586" s="3">
        <f t="shared" si="70"/>
        <v>454.68833999999998</v>
      </c>
      <c r="H1586" s="3">
        <f t="shared" si="71"/>
        <v>0.38999999999941792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465.89</v>
      </c>
      <c r="D1587" s="2">
        <v>0</v>
      </c>
      <c r="E1587" s="2">
        <v>0</v>
      </c>
      <c r="F1587" s="2">
        <v>0</v>
      </c>
      <c r="G1587" s="3">
        <f t="shared" si="70"/>
        <v>3.2612299999999999</v>
      </c>
      <c r="H1587" s="3">
        <f t="shared" si="71"/>
        <v>0.11000000000001364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5346.93</v>
      </c>
      <c r="D1590" s="2">
        <v>0</v>
      </c>
      <c r="E1590" s="2">
        <v>0</v>
      </c>
      <c r="F1590" s="2">
        <v>0</v>
      </c>
      <c r="G1590" s="3">
        <f t="shared" si="70"/>
        <v>53.469300000000004</v>
      </c>
      <c r="H1590" s="3">
        <f t="shared" si="71"/>
        <v>6.9999999999708962E-2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9053</v>
      </c>
      <c r="D1593" s="2">
        <v>0</v>
      </c>
      <c r="E1593" s="2">
        <v>0</v>
      </c>
      <c r="F1593" s="2">
        <v>0</v>
      </c>
      <c r="G1593" s="3">
        <f t="shared" si="70"/>
        <v>117.68899999999999</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96836.53</v>
      </c>
      <c r="D1594" s="2">
        <v>0</v>
      </c>
      <c r="E1594" s="2">
        <v>0</v>
      </c>
      <c r="F1594" s="2">
        <v>0</v>
      </c>
      <c r="G1594" s="3">
        <f t="shared" si="70"/>
        <v>1355.7114200000001</v>
      </c>
      <c r="H1594" s="3">
        <f t="shared" si="71"/>
        <v>0.47000000000116415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96836.53</v>
      </c>
      <c r="D1598" s="2">
        <v>0</v>
      </c>
      <c r="E1598" s="2">
        <v>0</v>
      </c>
      <c r="F1598" s="2">
        <v>0</v>
      </c>
      <c r="G1598" s="3">
        <f t="shared" si="70"/>
        <v>1743.0575399999998</v>
      </c>
      <c r="H1598" s="3">
        <f t="shared" si="71"/>
        <v>0.47000000000116415</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718.4</v>
      </c>
      <c r="D1600" s="2">
        <v>0</v>
      </c>
      <c r="E1600" s="2">
        <v>0</v>
      </c>
      <c r="F1600" s="2">
        <v>0</v>
      </c>
      <c r="G1600" s="3">
        <f>B1600/1000*C1600</f>
        <v>14.368</v>
      </c>
      <c r="H1600" s="3">
        <f>ABS(C1600-ROUND(C1600,0))</f>
        <v>0.39999999999997726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505728.06000000006</v>
      </c>
      <c r="D1601" s="2">
        <v>0</v>
      </c>
      <c r="E1601" s="2">
        <v>0</v>
      </c>
      <c r="F1601" s="2">
        <v>0</v>
      </c>
      <c r="G1601" s="3">
        <f t="shared" si="70"/>
        <v>10620.289260000001</v>
      </c>
      <c r="H1601" s="3">
        <f t="shared" si="71"/>
        <v>6.0000000055879354E-2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180824.1</v>
      </c>
      <c r="D1603" s="2">
        <v>0</v>
      </c>
      <c r="E1603" s="2">
        <v>0</v>
      </c>
      <c r="F1603" s="2">
        <v>0</v>
      </c>
      <c r="G1603" s="3">
        <f t="shared" si="70"/>
        <v>4158.9543000000003</v>
      </c>
      <c r="H1603" s="3">
        <f t="shared" si="71"/>
        <v>0.10000000000582077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83430.710000000006</v>
      </c>
      <c r="D1604" s="2">
        <v>0</v>
      </c>
      <c r="E1604" s="2">
        <v>0</v>
      </c>
      <c r="F1604" s="2">
        <v>0</v>
      </c>
      <c r="G1604" s="3">
        <f t="shared" si="70"/>
        <v>2002.3370400000001</v>
      </c>
      <c r="H1604" s="3">
        <f t="shared" si="71"/>
        <v>0.28999999999359716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86938.96</v>
      </c>
      <c r="D1605" s="2">
        <v>0</v>
      </c>
      <c r="E1605" s="2">
        <v>0</v>
      </c>
      <c r="F1605" s="2">
        <v>0</v>
      </c>
      <c r="G1605" s="3">
        <f t="shared" si="70"/>
        <v>2173.4740000000002</v>
      </c>
      <c r="H1605" s="3">
        <f t="shared" si="71"/>
        <v>3.9999999993597157E-2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1107.5</v>
      </c>
      <c r="D1606" s="2">
        <v>0</v>
      </c>
      <c r="E1606" s="2">
        <v>0</v>
      </c>
      <c r="F1606" s="2">
        <v>0</v>
      </c>
      <c r="G1606" s="3">
        <f t="shared" si="70"/>
        <v>28.794999999999998</v>
      </c>
      <c r="H1606" s="3">
        <f t="shared" si="71"/>
        <v>0.5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7946.93</v>
      </c>
      <c r="D1609" s="2">
        <v>0</v>
      </c>
      <c r="E1609" s="2">
        <v>0</v>
      </c>
      <c r="F1609" s="2">
        <v>0</v>
      </c>
      <c r="G1609" s="3">
        <f t="shared" si="70"/>
        <v>230.46097000000003</v>
      </c>
      <c r="H1609" s="3">
        <f t="shared" si="71"/>
        <v>6.9999999999708962E-2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1400</v>
      </c>
      <c r="D1611" s="2">
        <v>0</v>
      </c>
      <c r="E1611" s="2">
        <v>0</v>
      </c>
      <c r="F1611" s="2">
        <v>0</v>
      </c>
      <c r="G1611" s="3">
        <f t="shared" si="70"/>
        <v>43.4</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225789.3</v>
      </c>
      <c r="D1612" s="2">
        <v>0</v>
      </c>
      <c r="E1612" s="2">
        <v>0</v>
      </c>
      <c r="F1612" s="2">
        <v>0</v>
      </c>
      <c r="G1612" s="3">
        <f t="shared" si="70"/>
        <v>7225.2575999999999</v>
      </c>
      <c r="H1612" s="3">
        <f t="shared" si="71"/>
        <v>0.29999999998835847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96836.53</v>
      </c>
      <c r="D1613" s="2">
        <v>0</v>
      </c>
      <c r="E1613" s="2">
        <v>0</v>
      </c>
      <c r="F1613" s="2">
        <v>0</v>
      </c>
      <c r="G1613" s="3">
        <f t="shared" si="70"/>
        <v>3195.6054899999999</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96836.53</v>
      </c>
      <c r="D1617" s="2">
        <v>0</v>
      </c>
      <c r="E1617" s="2">
        <v>0</v>
      </c>
      <c r="F1617" s="2">
        <v>0</v>
      </c>
      <c r="G1617" s="3">
        <f t="shared" si="70"/>
        <v>3582.9516099999996</v>
      </c>
      <c r="H1617" s="3">
        <f t="shared" si="71"/>
        <v>0.47000000000116415</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2278.13</v>
      </c>
      <c r="D1619" s="2">
        <v>0</v>
      </c>
      <c r="E1619" s="2">
        <v>0</v>
      </c>
      <c r="F1619" s="2">
        <v>0</v>
      </c>
      <c r="G1619" s="3">
        <f>B1619/1000*C1619</f>
        <v>88.847070000000002</v>
      </c>
      <c r="H1619" s="3">
        <f>ABS(C1619-ROUND(C1619,0))</f>
        <v>0.13000000000010914</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738329.43000000017</v>
      </c>
      <c r="D1620" s="2">
        <v>0</v>
      </c>
      <c r="E1620" s="2">
        <v>0</v>
      </c>
      <c r="F1620" s="2">
        <v>0</v>
      </c>
      <c r="G1620" s="3">
        <f t="shared" si="70"/>
        <v>29533.177200000006</v>
      </c>
      <c r="H1620" s="3">
        <f t="shared" si="71"/>
        <v>0.43000000016763806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738329.42999999993</v>
      </c>
      <c r="D1680" s="2">
        <v>0</v>
      </c>
      <c r="E1680" s="2">
        <v>0</v>
      </c>
      <c r="F1680" s="2">
        <v>0</v>
      </c>
      <c r="G1680" s="3">
        <f t="shared" si="70"/>
        <v>73832.942999999999</v>
      </c>
      <c r="H1680" s="3">
        <f t="shared" si="71"/>
        <v>0.42999999993480742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28168.97</v>
      </c>
      <c r="D1682" s="2">
        <v>0</v>
      </c>
      <c r="E1682" s="2">
        <v>0</v>
      </c>
      <c r="F1682" s="2">
        <v>0</v>
      </c>
      <c r="G1682" s="3">
        <f t="shared" si="70"/>
        <v>2873.2349399999998</v>
      </c>
      <c r="H1682" s="3">
        <f t="shared" si="71"/>
        <v>2.9999999998835847E-2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24328.1</v>
      </c>
      <c r="D1683" s="2">
        <v>0</v>
      </c>
      <c r="E1683" s="2">
        <v>0</v>
      </c>
      <c r="F1683" s="2">
        <v>0</v>
      </c>
      <c r="G1683" s="3">
        <f t="shared" si="70"/>
        <v>2505.7942999999996</v>
      </c>
      <c r="H1683" s="3">
        <f t="shared" si="71"/>
        <v>9.9999999998544808E-2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628952.71</v>
      </c>
      <c r="D1684" s="2">
        <v>0</v>
      </c>
      <c r="E1684" s="2">
        <v>0</v>
      </c>
      <c r="F1684" s="2">
        <v>0</v>
      </c>
      <c r="G1684" s="3">
        <f>B1684/1000*C1684</f>
        <v>65411.081839999992</v>
      </c>
      <c r="H1684" s="3">
        <f>ABS(C1684-ROUND(C1684,0))</f>
        <v>0.2900000000372529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56879.65</v>
      </c>
      <c r="D1685" s="14">
        <v>0</v>
      </c>
      <c r="E1685" s="14">
        <v>0</v>
      </c>
      <c r="F1685" s="14">
        <v>0</v>
      </c>
      <c r="G1685" s="15">
        <f t="shared" si="70"/>
        <v>5972.3632500000003</v>
      </c>
      <c r="H1685" s="15">
        <f t="shared" si="71"/>
        <v>0.34999999999854481</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36820</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323207.67999999999</v>
      </c>
      <c r="I17" s="275">
        <f>'PR-RAS'!E6</f>
        <v>461753.98</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209042.83</v>
      </c>
      <c r="I18" s="275">
        <f>'PR-RAS'!E152</f>
        <v>246401.1</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65893.600000000006</v>
      </c>
      <c r="I19" s="275">
        <f>'PR-RAS'!E649</f>
        <v>200924.87999999998</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971724.68</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738329.43000000017</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738329.42999999993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323207.67999999999</v>
      </c>
      <c r="E6" s="60">
        <f>E7+E43+E49+E82+E106+E125+E134+E140</f>
        <v>461753.98</v>
      </c>
      <c r="F6" s="45">
        <f t="shared" ref="F6:F132" si="0">IF(D6&lt;&gt;0,IF(E6/D6&gt;=100,"&gt;&gt;100",E6/D6*100),"-")</f>
        <v>142.86602966860193</v>
      </c>
    </row>
    <row r="7" spans="1:24" ht="12.75" customHeight="1" x14ac:dyDescent="0.2">
      <c r="A7" s="63">
        <v>61</v>
      </c>
      <c r="B7" s="220" t="s">
        <v>17</v>
      </c>
      <c r="C7" s="247" t="s">
        <v>18</v>
      </c>
      <c r="D7" s="60">
        <f>D8+D17+D23+D29+D36+D39</f>
        <v>147271.13999999998</v>
      </c>
      <c r="E7" s="60">
        <f>E8+E17+E23+E29+E36+E39</f>
        <v>167143.1</v>
      </c>
      <c r="F7" s="45">
        <f t="shared" si="0"/>
        <v>113.49345160226234</v>
      </c>
    </row>
    <row r="8" spans="1:24" ht="12.75" customHeight="1" x14ac:dyDescent="0.2">
      <c r="A8" s="63">
        <v>611</v>
      </c>
      <c r="B8" s="220" t="s">
        <v>19</v>
      </c>
      <c r="C8" s="247" t="s">
        <v>20</v>
      </c>
      <c r="D8" s="60">
        <f>SUM(D9:D14)-D15-D16</f>
        <v>135486.18</v>
      </c>
      <c r="E8" s="60">
        <f>SUM(E9:E14)-E15-E16</f>
        <v>164334.51</v>
      </c>
      <c r="F8" s="45">
        <f t="shared" si="0"/>
        <v>121.29245211578039</v>
      </c>
    </row>
    <row r="9" spans="1:24" ht="12.75" customHeight="1" x14ac:dyDescent="0.2">
      <c r="A9" s="63">
        <v>6111</v>
      </c>
      <c r="B9" s="65" t="s">
        <v>21</v>
      </c>
      <c r="C9" s="247" t="s">
        <v>22</v>
      </c>
      <c r="D9" s="194">
        <v>135486.18</v>
      </c>
      <c r="E9" s="194">
        <v>164334.51</v>
      </c>
      <c r="F9" s="45">
        <f t="shared" si="0"/>
        <v>121.29245211578039</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11491.13</v>
      </c>
      <c r="E23" s="60">
        <f t="shared" si="2"/>
        <v>2545.59</v>
      </c>
      <c r="F23" s="45">
        <f t="shared" si="0"/>
        <v>22.152651653927858</v>
      </c>
    </row>
    <row r="24" spans="1:6" ht="12.75" customHeight="1" x14ac:dyDescent="0.2">
      <c r="A24" s="63">
        <v>6131</v>
      </c>
      <c r="B24" s="65" t="s">
        <v>51</v>
      </c>
      <c r="C24" s="247" t="s">
        <v>52</v>
      </c>
      <c r="D24" s="194">
        <v>0</v>
      </c>
      <c r="E24" s="194">
        <v>336.28</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11491.13</v>
      </c>
      <c r="E27" s="194">
        <v>2209.31</v>
      </c>
      <c r="F27" s="45">
        <f t="shared" si="0"/>
        <v>19.226220571867174</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293.83</v>
      </c>
      <c r="E29" s="60">
        <f>SUM(E30:E35)</f>
        <v>263</v>
      </c>
      <c r="F29" s="45">
        <f t="shared" si="0"/>
        <v>89.507538372528344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293.83</v>
      </c>
      <c r="E31" s="194">
        <v>263</v>
      </c>
      <c r="F31" s="45">
        <f t="shared" si="0"/>
        <v>89.507538372528344</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161699.46000000002</v>
      </c>
      <c r="E49" s="60">
        <f>E50+E53+E58+E61+E64+E68+E71+E74+E77</f>
        <v>279670.99</v>
      </c>
      <c r="F49" s="45">
        <f t="shared" si="0"/>
        <v>172.95728136630757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11364</v>
      </c>
      <c r="E58" s="60">
        <f t="shared" si="9"/>
        <v>19373.09</v>
      </c>
      <c r="F58" s="45">
        <f t="shared" si="0"/>
        <v>170.47773671242521</v>
      </c>
    </row>
    <row r="59" spans="1:6" ht="24" x14ac:dyDescent="0.2">
      <c r="A59" s="63">
        <v>6331</v>
      </c>
      <c r="B59" s="65" t="s">
        <v>121</v>
      </c>
      <c r="C59" s="247" t="s">
        <v>122</v>
      </c>
      <c r="D59" s="194">
        <v>11364</v>
      </c>
      <c r="E59" s="194">
        <v>19373.09</v>
      </c>
      <c r="F59" s="45">
        <f t="shared" si="0"/>
        <v>170.47773671242521</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109389.04</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v>109389.04</v>
      </c>
      <c r="F63" s="45" t="str">
        <f t="shared" si="0"/>
        <v>-</v>
      </c>
    </row>
    <row r="64" spans="1:6" ht="24" x14ac:dyDescent="0.2">
      <c r="A64" s="63">
        <v>635</v>
      </c>
      <c r="B64" s="65" t="s">
        <v>131</v>
      </c>
      <c r="C64" s="247" t="s">
        <v>132</v>
      </c>
      <c r="D64" s="60">
        <f>SUM(D65:D67)</f>
        <v>110211.66</v>
      </c>
      <c r="E64" s="60">
        <f>SUM(E65:E67)</f>
        <v>111550.38</v>
      </c>
      <c r="F64" s="45">
        <f t="shared" si="0"/>
        <v>101.21468091488686</v>
      </c>
    </row>
    <row r="65" spans="1:6" ht="12.75" customHeight="1" x14ac:dyDescent="0.2">
      <c r="A65" s="63">
        <v>6351</v>
      </c>
      <c r="B65" s="65" t="s">
        <v>133</v>
      </c>
      <c r="C65" s="247" t="s">
        <v>134</v>
      </c>
      <c r="D65" s="194">
        <v>110211.66</v>
      </c>
      <c r="E65" s="194">
        <v>111550.38</v>
      </c>
      <c r="F65" s="45">
        <f t="shared" si="0"/>
        <v>101.21468091488686</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40123.800000000003</v>
      </c>
      <c r="E74" s="60">
        <f t="shared" si="13"/>
        <v>39358.480000000003</v>
      </c>
      <c r="F74" s="45">
        <f t="shared" si="0"/>
        <v>98.092603392500209</v>
      </c>
    </row>
    <row r="75" spans="1:6" ht="12.75" customHeight="1" x14ac:dyDescent="0.2">
      <c r="A75" s="63" t="s">
        <v>153</v>
      </c>
      <c r="B75" s="65" t="s">
        <v>154</v>
      </c>
      <c r="C75" s="247" t="s">
        <v>153</v>
      </c>
      <c r="D75" s="194">
        <v>40123.800000000003</v>
      </c>
      <c r="E75" s="194">
        <v>39358.480000000003</v>
      </c>
      <c r="F75" s="45">
        <f t="shared" si="0"/>
        <v>98.092603392500209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11862.99</v>
      </c>
      <c r="E82" s="60">
        <f t="shared" si="15"/>
        <v>4824.22</v>
      </c>
      <c r="F82" s="45">
        <f t="shared" si="0"/>
        <v>40.666138975081331</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11862.99</v>
      </c>
      <c r="E91" s="60">
        <f t="shared" si="17"/>
        <v>4824.22</v>
      </c>
      <c r="F91" s="45">
        <f t="shared" si="0"/>
        <v>40.666138975081331</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11862.99</v>
      </c>
      <c r="E93" s="194"/>
      <c r="F93" s="45">
        <f t="shared" si="0"/>
        <v>0</v>
      </c>
    </row>
    <row r="94" spans="1:6" ht="12.75" customHeight="1" x14ac:dyDescent="0.2">
      <c r="A94" s="63">
        <v>6423</v>
      </c>
      <c r="B94" s="64" t="s">
        <v>191</v>
      </c>
      <c r="C94" s="247" t="s">
        <v>192</v>
      </c>
      <c r="D94" s="194">
        <v>0</v>
      </c>
      <c r="E94" s="194">
        <v>4647.55</v>
      </c>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176.67</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2374.09</v>
      </c>
      <c r="E106" s="60">
        <f>E107+E112+E120+E124</f>
        <v>3980.89</v>
      </c>
      <c r="F106" s="45">
        <f t="shared" si="0"/>
        <v>167.68066922483982</v>
      </c>
    </row>
    <row r="107" spans="1:6" ht="12.75" customHeight="1" x14ac:dyDescent="0.2">
      <c r="A107" s="63">
        <v>651</v>
      </c>
      <c r="B107" s="64" t="s">
        <v>217</v>
      </c>
      <c r="C107" s="247" t="s">
        <v>218</v>
      </c>
      <c r="D107" s="60">
        <f t="shared" ref="D107:E107" si="19">SUM(D108:D111)</f>
        <v>0</v>
      </c>
      <c r="E107" s="60">
        <f t="shared" si="19"/>
        <v>2.06</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v>2.06</v>
      </c>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849.8</v>
      </c>
      <c r="E112" s="60">
        <f t="shared" si="20"/>
        <v>2808.48</v>
      </c>
      <c r="F112" s="45">
        <f t="shared" si="0"/>
        <v>330.48717345257705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354.2</v>
      </c>
      <c r="E115" s="194">
        <v>2011.99</v>
      </c>
      <c r="F115" s="45">
        <f t="shared" si="0"/>
        <v>568.03783173348393</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495.6</v>
      </c>
      <c r="E117" s="194">
        <v>796.49</v>
      </c>
      <c r="F117" s="45">
        <f t="shared" si="0"/>
        <v>160.71226795803065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1524.29</v>
      </c>
      <c r="E120" s="60">
        <f t="shared" si="21"/>
        <v>1170.3499999999999</v>
      </c>
      <c r="F120" s="45">
        <f t="shared" si="0"/>
        <v>76.780009053395347</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1014.29</v>
      </c>
      <c r="E122" s="194">
        <v>528.35</v>
      </c>
      <c r="F122" s="45">
        <f t="shared" si="0"/>
        <v>52.09062496919028</v>
      </c>
    </row>
    <row r="123" spans="1:6" ht="12.75" customHeight="1" x14ac:dyDescent="0.2">
      <c r="A123" s="63">
        <v>6533</v>
      </c>
      <c r="B123" s="64" t="s">
        <v>249</v>
      </c>
      <c r="C123" s="247" t="s">
        <v>250</v>
      </c>
      <c r="D123" s="194">
        <v>510</v>
      </c>
      <c r="E123" s="194">
        <v>642</v>
      </c>
      <c r="F123" s="45">
        <f t="shared" si="0"/>
        <v>125.88235294117646</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6134.78</v>
      </c>
      <c r="F125" s="45" t="str">
        <f t="shared" si="0"/>
        <v>-</v>
      </c>
    </row>
    <row r="126" spans="1:6" ht="12.75" customHeight="1" x14ac:dyDescent="0.2">
      <c r="A126" s="63">
        <v>661</v>
      </c>
      <c r="B126" s="65" t="s">
        <v>255</v>
      </c>
      <c r="C126" s="247" t="s">
        <v>256</v>
      </c>
      <c r="D126" s="60">
        <f t="shared" ref="D126:E126" si="23">SUM(D127:D128)</f>
        <v>0</v>
      </c>
      <c r="E126" s="60">
        <f t="shared" si="23"/>
        <v>6134.78</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6134.78</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209042.83</v>
      </c>
      <c r="E152" s="60">
        <f>E153+E164+E202+E221+E230+E262+E273</f>
        <v>246401.1</v>
      </c>
      <c r="F152" s="45">
        <f t="shared" si="26"/>
        <v>117.87110804039538</v>
      </c>
    </row>
    <row r="153" spans="1:6" ht="12.75" customHeight="1" x14ac:dyDescent="0.2">
      <c r="A153" s="63">
        <v>31</v>
      </c>
      <c r="B153" s="64" t="s">
        <v>308</v>
      </c>
      <c r="C153" s="247" t="s">
        <v>309</v>
      </c>
      <c r="D153" s="60">
        <f t="shared" ref="D153:E153" si="30">D154+D159+D160</f>
        <v>78610.549999999988</v>
      </c>
      <c r="E153" s="60">
        <f t="shared" si="30"/>
        <v>88930.670000000013</v>
      </c>
      <c r="F153" s="45">
        <f t="shared" si="26"/>
        <v>113.12816155083513</v>
      </c>
    </row>
    <row r="154" spans="1:6" ht="12.75" customHeight="1" x14ac:dyDescent="0.2">
      <c r="A154" s="63">
        <v>311</v>
      </c>
      <c r="B154" s="64" t="s">
        <v>310</v>
      </c>
      <c r="C154" s="247" t="s">
        <v>311</v>
      </c>
      <c r="D154" s="60">
        <f t="shared" ref="D154:E154" si="31">SUM(D155:D158)</f>
        <v>67476.84</v>
      </c>
      <c r="E154" s="60">
        <f t="shared" si="31"/>
        <v>72522.100000000006</v>
      </c>
      <c r="F154" s="45">
        <f t="shared" si="26"/>
        <v>107.47702470951516</v>
      </c>
    </row>
    <row r="155" spans="1:6" ht="12.75" customHeight="1" x14ac:dyDescent="0.2">
      <c r="A155" s="63">
        <v>3111</v>
      </c>
      <c r="B155" s="64" t="s">
        <v>312</v>
      </c>
      <c r="C155" s="247" t="s">
        <v>313</v>
      </c>
      <c r="D155" s="194">
        <v>67476.84</v>
      </c>
      <c r="E155" s="194">
        <v>72522.100000000006</v>
      </c>
      <c r="F155" s="45">
        <f t="shared" si="26"/>
        <v>107.47702470951516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v>4500</v>
      </c>
      <c r="F159" s="45" t="str">
        <f t="shared" si="26"/>
        <v>-</v>
      </c>
    </row>
    <row r="160" spans="1:6" ht="12.75" customHeight="1" x14ac:dyDescent="0.2">
      <c r="A160" s="63">
        <v>313</v>
      </c>
      <c r="B160" s="65" t="s">
        <v>322</v>
      </c>
      <c r="C160" s="247" t="s">
        <v>323</v>
      </c>
      <c r="D160" s="60">
        <f t="shared" ref="D160:E160" si="32">SUM(D161:D163)</f>
        <v>11133.71</v>
      </c>
      <c r="E160" s="60">
        <f t="shared" si="32"/>
        <v>11908.57</v>
      </c>
      <c r="F160" s="45">
        <f t="shared" si="26"/>
        <v>106.95958490027135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11133.71</v>
      </c>
      <c r="E162" s="194">
        <v>11908.57</v>
      </c>
      <c r="F162" s="45">
        <f t="shared" si="26"/>
        <v>106.95958490027135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96882.5</v>
      </c>
      <c r="E164" s="60">
        <f>E165+E170+E178+E188+E189+E194</f>
        <v>87924.08</v>
      </c>
      <c r="F164" s="45">
        <f t="shared" si="26"/>
        <v>90.753314582096863</v>
      </c>
    </row>
    <row r="165" spans="1:6" ht="12.75" customHeight="1" x14ac:dyDescent="0.2">
      <c r="A165" s="63">
        <v>321</v>
      </c>
      <c r="B165" s="64" t="s">
        <v>332</v>
      </c>
      <c r="C165" s="247" t="s">
        <v>333</v>
      </c>
      <c r="D165" s="60">
        <f t="shared" ref="D165:E165" si="33">SUM(D166:D169)</f>
        <v>5131.2099999999991</v>
      </c>
      <c r="E165" s="60">
        <f t="shared" si="33"/>
        <v>3101.98</v>
      </c>
      <c r="F165" s="45">
        <f t="shared" si="26"/>
        <v>60.453187454810866</v>
      </c>
    </row>
    <row r="166" spans="1:6" ht="12.75" customHeight="1" x14ac:dyDescent="0.2">
      <c r="A166" s="63">
        <v>3211</v>
      </c>
      <c r="B166" s="64" t="s">
        <v>334</v>
      </c>
      <c r="C166" s="247" t="s">
        <v>335</v>
      </c>
      <c r="D166" s="194">
        <v>1828.06</v>
      </c>
      <c r="E166" s="194">
        <v>1667.06</v>
      </c>
      <c r="F166" s="45">
        <f t="shared" si="26"/>
        <v>91.192849250024622</v>
      </c>
    </row>
    <row r="167" spans="1:6" ht="12.75" customHeight="1" x14ac:dyDescent="0.2">
      <c r="A167" s="63">
        <v>3212</v>
      </c>
      <c r="B167" s="64" t="s">
        <v>336</v>
      </c>
      <c r="C167" s="247" t="s">
        <v>337</v>
      </c>
      <c r="D167" s="194">
        <v>295.43</v>
      </c>
      <c r="E167" s="194">
        <v>480.92</v>
      </c>
      <c r="F167" s="45">
        <f t="shared" si="26"/>
        <v>162.78644687404801</v>
      </c>
    </row>
    <row r="168" spans="1:6" ht="12.75" customHeight="1" x14ac:dyDescent="0.2">
      <c r="A168" s="63">
        <v>3213</v>
      </c>
      <c r="B168" s="64" t="s">
        <v>338</v>
      </c>
      <c r="C168" s="247" t="s">
        <v>339</v>
      </c>
      <c r="D168" s="194">
        <v>2053.7199999999998</v>
      </c>
      <c r="E168" s="194">
        <v>0</v>
      </c>
      <c r="F168" s="45">
        <f t="shared" si="26"/>
        <v>0</v>
      </c>
    </row>
    <row r="169" spans="1:6" ht="12.75" customHeight="1" x14ac:dyDescent="0.2">
      <c r="A169" s="63">
        <v>3214</v>
      </c>
      <c r="B169" s="64" t="s">
        <v>340</v>
      </c>
      <c r="C169" s="247" t="s">
        <v>341</v>
      </c>
      <c r="D169" s="194">
        <v>954</v>
      </c>
      <c r="E169" s="194">
        <v>954</v>
      </c>
      <c r="F169" s="45">
        <f t="shared" si="26"/>
        <v>100</v>
      </c>
    </row>
    <row r="170" spans="1:6" ht="12.75" customHeight="1" x14ac:dyDescent="0.2">
      <c r="A170" s="63">
        <v>322</v>
      </c>
      <c r="B170" s="64" t="s">
        <v>342</v>
      </c>
      <c r="C170" s="247" t="s">
        <v>343</v>
      </c>
      <c r="D170" s="60">
        <f t="shared" ref="D170:E170" si="34">SUM(D171:D177)</f>
        <v>11808.65</v>
      </c>
      <c r="E170" s="60">
        <f t="shared" si="34"/>
        <v>13119.519999999999</v>
      </c>
      <c r="F170" s="45">
        <f t="shared" si="26"/>
        <v>111.10093025028263</v>
      </c>
    </row>
    <row r="171" spans="1:6" ht="12.75" customHeight="1" x14ac:dyDescent="0.2">
      <c r="A171" s="63">
        <v>3221</v>
      </c>
      <c r="B171" s="64" t="s">
        <v>344</v>
      </c>
      <c r="C171" s="247" t="s">
        <v>345</v>
      </c>
      <c r="D171" s="194">
        <v>3191.3</v>
      </c>
      <c r="E171" s="194">
        <v>2875.39</v>
      </c>
      <c r="F171" s="45">
        <f t="shared" si="26"/>
        <v>90.100899320026315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8501.11</v>
      </c>
      <c r="E173" s="194">
        <v>10149.67</v>
      </c>
      <c r="F173" s="45">
        <f t="shared" si="26"/>
        <v>119.39229112433551</v>
      </c>
    </row>
    <row r="174" spans="1:6" ht="12.75" customHeight="1" x14ac:dyDescent="0.2">
      <c r="A174" s="63">
        <v>3224</v>
      </c>
      <c r="B174" s="65" t="s">
        <v>350</v>
      </c>
      <c r="C174" s="247" t="s">
        <v>351</v>
      </c>
      <c r="D174" s="194">
        <v>116.24</v>
      </c>
      <c r="E174" s="194"/>
      <c r="F174" s="45">
        <f t="shared" si="26"/>
        <v>0</v>
      </c>
    </row>
    <row r="175" spans="1:6" ht="12.75" customHeight="1" x14ac:dyDescent="0.2">
      <c r="A175" s="63">
        <v>3225</v>
      </c>
      <c r="B175" s="65" t="s">
        <v>352</v>
      </c>
      <c r="C175" s="247" t="s">
        <v>353</v>
      </c>
      <c r="D175" s="194">
        <v>0</v>
      </c>
      <c r="E175" s="194">
        <v>94.46</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46166.31</v>
      </c>
      <c r="E178" s="60">
        <f t="shared" si="35"/>
        <v>58779.67</v>
      </c>
      <c r="F178" s="45">
        <f t="shared" si="26"/>
        <v>127.32156847709943</v>
      </c>
    </row>
    <row r="179" spans="1:6" ht="12.75" customHeight="1" x14ac:dyDescent="0.2">
      <c r="A179" s="63">
        <v>3231</v>
      </c>
      <c r="B179" s="65" t="s">
        <v>360</v>
      </c>
      <c r="C179" s="247" t="s">
        <v>361</v>
      </c>
      <c r="D179" s="194">
        <v>1598.39</v>
      </c>
      <c r="E179" s="194">
        <v>1009.87</v>
      </c>
      <c r="F179" s="45">
        <f t="shared" si="26"/>
        <v>63.18045032814269</v>
      </c>
    </row>
    <row r="180" spans="1:6" ht="12.75" customHeight="1" x14ac:dyDescent="0.2">
      <c r="A180" s="63">
        <v>3232</v>
      </c>
      <c r="B180" s="65" t="s">
        <v>362</v>
      </c>
      <c r="C180" s="247" t="s">
        <v>363</v>
      </c>
      <c r="D180" s="194">
        <v>20419.41</v>
      </c>
      <c r="E180" s="194">
        <v>42157.95</v>
      </c>
      <c r="F180" s="45">
        <f t="shared" si="26"/>
        <v>206.46017686113362</v>
      </c>
    </row>
    <row r="181" spans="1:6" ht="12.75" customHeight="1" x14ac:dyDescent="0.2">
      <c r="A181" s="63">
        <v>3233</v>
      </c>
      <c r="B181" s="65" t="s">
        <v>364</v>
      </c>
      <c r="C181" s="247" t="s">
        <v>365</v>
      </c>
      <c r="D181" s="194">
        <v>4168.7</v>
      </c>
      <c r="E181" s="194">
        <v>2115.29</v>
      </c>
      <c r="F181" s="45">
        <f t="shared" si="26"/>
        <v>50.742197807469957</v>
      </c>
    </row>
    <row r="182" spans="1:6" ht="12.75" customHeight="1" x14ac:dyDescent="0.2">
      <c r="A182" s="63">
        <v>3234</v>
      </c>
      <c r="B182" s="65" t="s">
        <v>366</v>
      </c>
      <c r="C182" s="247" t="s">
        <v>367</v>
      </c>
      <c r="D182" s="194">
        <v>8381.9</v>
      </c>
      <c r="E182" s="194">
        <v>2269.4299999999998</v>
      </c>
      <c r="F182" s="45">
        <f t="shared" si="26"/>
        <v>27.075364774096567</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2526.13</v>
      </c>
      <c r="E184" s="194">
        <v>1922.38</v>
      </c>
      <c r="F184" s="45">
        <f t="shared" si="26"/>
        <v>76.099804839814269</v>
      </c>
    </row>
    <row r="185" spans="1:6" ht="12.75" customHeight="1" x14ac:dyDescent="0.2">
      <c r="A185" s="63">
        <v>3237</v>
      </c>
      <c r="B185" s="64" t="s">
        <v>372</v>
      </c>
      <c r="C185" s="247" t="s">
        <v>373</v>
      </c>
      <c r="D185" s="194">
        <v>5915</v>
      </c>
      <c r="E185" s="194">
        <v>5105</v>
      </c>
      <c r="F185" s="45">
        <f t="shared" si="26"/>
        <v>86.30600169061708</v>
      </c>
    </row>
    <row r="186" spans="1:6" ht="12.75" customHeight="1" x14ac:dyDescent="0.2">
      <c r="A186" s="63">
        <v>3238</v>
      </c>
      <c r="B186" s="64" t="s">
        <v>374</v>
      </c>
      <c r="C186" s="247" t="s">
        <v>375</v>
      </c>
      <c r="D186" s="194">
        <v>1597.74</v>
      </c>
      <c r="E186" s="194">
        <v>1928</v>
      </c>
      <c r="F186" s="45">
        <f t="shared" si="26"/>
        <v>120.67044700639653</v>
      </c>
    </row>
    <row r="187" spans="1:6" ht="12.75" customHeight="1" x14ac:dyDescent="0.2">
      <c r="A187" s="63">
        <v>3239</v>
      </c>
      <c r="B187" s="64" t="s">
        <v>376</v>
      </c>
      <c r="C187" s="247" t="s">
        <v>377</v>
      </c>
      <c r="D187" s="194">
        <v>1559.04</v>
      </c>
      <c r="E187" s="194">
        <v>2271.75</v>
      </c>
      <c r="F187" s="45">
        <f t="shared" si="26"/>
        <v>145.71467056650246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33776.33</v>
      </c>
      <c r="E194" s="60">
        <f t="shared" si="36"/>
        <v>12922.910000000002</v>
      </c>
      <c r="F194" s="45">
        <f t="shared" si="26"/>
        <v>38.260255036589236</v>
      </c>
    </row>
    <row r="195" spans="1:6" ht="12.75" customHeight="1" x14ac:dyDescent="0.2">
      <c r="A195" s="63">
        <v>3291</v>
      </c>
      <c r="B195" s="183" t="s">
        <v>392</v>
      </c>
      <c r="C195" s="247" t="s">
        <v>393</v>
      </c>
      <c r="D195" s="194">
        <v>5016.5</v>
      </c>
      <c r="E195" s="194">
        <v>2116.7399999999998</v>
      </c>
      <c r="F195" s="45">
        <f t="shared" si="26"/>
        <v>42.195554669590344</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4630.51</v>
      </c>
      <c r="E197" s="194">
        <v>4057.83</v>
      </c>
      <c r="F197" s="45">
        <f t="shared" si="26"/>
        <v>87.632463810681756</v>
      </c>
    </row>
    <row r="198" spans="1:6" ht="12.75" customHeight="1" x14ac:dyDescent="0.2">
      <c r="A198" s="63">
        <v>3294</v>
      </c>
      <c r="B198" s="64" t="s">
        <v>398</v>
      </c>
      <c r="C198" s="247" t="s">
        <v>399</v>
      </c>
      <c r="D198" s="194">
        <v>165.9</v>
      </c>
      <c r="E198" s="194">
        <v>674.12</v>
      </c>
      <c r="F198" s="45">
        <f t="shared" si="26"/>
        <v>406.34116937914405</v>
      </c>
    </row>
    <row r="199" spans="1:6" ht="12.75" customHeight="1" x14ac:dyDescent="0.2">
      <c r="A199" s="63">
        <v>3295</v>
      </c>
      <c r="B199" s="64" t="s">
        <v>400</v>
      </c>
      <c r="C199" s="247" t="s">
        <v>401</v>
      </c>
      <c r="D199" s="194">
        <v>0</v>
      </c>
      <c r="E199" s="194">
        <v>5597.1</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23963.42</v>
      </c>
      <c r="E201" s="194">
        <v>477.12</v>
      </c>
      <c r="F201" s="45">
        <f t="shared" si="26"/>
        <v>1.9910346686741711</v>
      </c>
    </row>
    <row r="202" spans="1:6" ht="12.75" customHeight="1" x14ac:dyDescent="0.2">
      <c r="A202" s="63">
        <v>34</v>
      </c>
      <c r="B202" s="183" t="s">
        <v>406</v>
      </c>
      <c r="C202" s="247" t="s">
        <v>407</v>
      </c>
      <c r="D202" s="60">
        <f t="shared" ref="D202:E202" si="37">D203+D208+D216</f>
        <v>860.66000000000008</v>
      </c>
      <c r="E202" s="60">
        <f t="shared" si="37"/>
        <v>473.6</v>
      </c>
      <c r="F202" s="45">
        <f t="shared" si="26"/>
        <v>55.027537006483399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860.66000000000008</v>
      </c>
      <c r="E216" s="60">
        <f t="shared" si="40"/>
        <v>473.6</v>
      </c>
      <c r="F216" s="45">
        <f t="shared" si="26"/>
        <v>55.027537006483399</v>
      </c>
    </row>
    <row r="217" spans="1:6" ht="12.75" customHeight="1" x14ac:dyDescent="0.2">
      <c r="A217" s="63">
        <v>3431</v>
      </c>
      <c r="B217" s="182" t="s">
        <v>436</v>
      </c>
      <c r="C217" s="247" t="s">
        <v>437</v>
      </c>
      <c r="D217" s="194">
        <v>463.97</v>
      </c>
      <c r="E217" s="194">
        <v>473.6</v>
      </c>
      <c r="F217" s="45">
        <f t="shared" si="26"/>
        <v>102.07556523051061</v>
      </c>
    </row>
    <row r="218" spans="1:6" ht="12.75" customHeight="1" x14ac:dyDescent="0.2">
      <c r="A218" s="63">
        <v>3432</v>
      </c>
      <c r="B218" s="65" t="s">
        <v>438</v>
      </c>
      <c r="C218" s="247" t="s">
        <v>439</v>
      </c>
      <c r="D218" s="194">
        <v>396.69</v>
      </c>
      <c r="E218" s="194"/>
      <c r="F218" s="45">
        <f t="shared" si="26"/>
        <v>0</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19510.060000000001</v>
      </c>
      <c r="E230" s="60">
        <f>E231+E234+E237+E242+E246+E250+E254+E257</f>
        <v>26443.59</v>
      </c>
      <c r="F230" s="45">
        <f t="shared" ref="F230:F245" si="44">IF(D230&lt;&gt;0,IF(E230/D230&gt;=100,"&gt;&gt;100",E230/D230*100),"-")</f>
        <v>135.53823002082001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19510.060000000001</v>
      </c>
      <c r="E250" s="60">
        <f t="shared" si="50"/>
        <v>26443.59</v>
      </c>
      <c r="F250" s="45">
        <f t="shared" ref="F250:F253" si="51">IF(D250&lt;&gt;0,IF(E250/D250&gt;=100,"&gt;&gt;100",E250/D250*100),"-")</f>
        <v>135.53823002082001</v>
      </c>
    </row>
    <row r="251" spans="1:6" ht="24" x14ac:dyDescent="0.2">
      <c r="A251" s="63">
        <v>3672</v>
      </c>
      <c r="B251" s="64" t="s">
        <v>501</v>
      </c>
      <c r="C251" s="247" t="s">
        <v>502</v>
      </c>
      <c r="D251" s="194">
        <v>19510.060000000001</v>
      </c>
      <c r="E251" s="194">
        <v>26443.59</v>
      </c>
      <c r="F251" s="45">
        <f t="shared" si="51"/>
        <v>135.53823002082001</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7272.5</v>
      </c>
      <c r="E262" s="60">
        <f t="shared" si="55"/>
        <v>28185.48</v>
      </c>
      <c r="F262" s="45">
        <f t="shared" ref="F262:F268" si="56">IF(D262&lt;&gt;0,IF(E262/D262&gt;=100,"&gt;&gt;100",E262/D262*100),"-")</f>
        <v>387.56246132691643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7272.5</v>
      </c>
      <c r="E269" s="60">
        <f t="shared" si="58"/>
        <v>28185.48</v>
      </c>
      <c r="F269" s="45">
        <f t="shared" ref="F269:F272" si="59">IF(D269&lt;&gt;0,IF(E269/D269&gt;=100,"&gt;&gt;100",E269/D269*100),"-")</f>
        <v>387.56246132691643</v>
      </c>
    </row>
    <row r="270" spans="1:6" ht="12.75" customHeight="1" x14ac:dyDescent="0.2">
      <c r="A270" s="63">
        <v>3721</v>
      </c>
      <c r="B270" s="65" t="s">
        <v>533</v>
      </c>
      <c r="C270" s="247" t="s">
        <v>534</v>
      </c>
      <c r="D270" s="194">
        <v>7272.5</v>
      </c>
      <c r="E270" s="194">
        <v>28185.48</v>
      </c>
      <c r="F270" s="45">
        <f t="shared" si="59"/>
        <v>387.56246132691643</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5906.56</v>
      </c>
      <c r="E273" s="60">
        <f t="shared" si="60"/>
        <v>14443.68</v>
      </c>
      <c r="F273" s="45">
        <f t="shared" ref="F273:F277" si="61">IF(D273&lt;&gt;0,IF(E273/D273&gt;=100,"&gt;&gt;100",E273/D273*100),"-")</f>
        <v>244.53624444685232</v>
      </c>
    </row>
    <row r="274" spans="1:6" ht="12.75" customHeight="1" x14ac:dyDescent="0.2">
      <c r="A274" s="63">
        <v>381</v>
      </c>
      <c r="B274" s="64" t="s">
        <v>541</v>
      </c>
      <c r="C274" s="247" t="s">
        <v>542</v>
      </c>
      <c r="D274" s="60">
        <f t="shared" ref="D274:E274" si="62">SUM(D275:D277)</f>
        <v>5906.56</v>
      </c>
      <c r="E274" s="60">
        <f t="shared" si="62"/>
        <v>13706.56</v>
      </c>
      <c r="F274" s="45">
        <f t="shared" si="61"/>
        <v>232.05656084082781</v>
      </c>
    </row>
    <row r="275" spans="1:6" ht="12.75" customHeight="1" x14ac:dyDescent="0.2">
      <c r="A275" s="63">
        <v>3811</v>
      </c>
      <c r="B275" s="64" t="s">
        <v>543</v>
      </c>
      <c r="C275" s="247" t="s">
        <v>544</v>
      </c>
      <c r="D275" s="194">
        <v>5906.56</v>
      </c>
      <c r="E275" s="194">
        <v>13706.56</v>
      </c>
      <c r="F275" s="45">
        <f t="shared" si="61"/>
        <v>232.05656084082781</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737.12</v>
      </c>
      <c r="F289" s="45" t="str">
        <f t="shared" si="66"/>
        <v>-</v>
      </c>
    </row>
    <row r="290" spans="1:6" ht="24" x14ac:dyDescent="0.2">
      <c r="A290" s="63">
        <v>3861</v>
      </c>
      <c r="B290" s="64" t="s">
        <v>572</v>
      </c>
      <c r="C290" s="247" t="s">
        <v>573</v>
      </c>
      <c r="D290" s="194">
        <v>0</v>
      </c>
      <c r="E290" s="194">
        <v>737.12</v>
      </c>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209042.83</v>
      </c>
      <c r="E299" s="60">
        <f>E152-E297+E298</f>
        <v>246401.1</v>
      </c>
      <c r="F299" s="45">
        <f t="shared" si="68"/>
        <v>117.87110804039538</v>
      </c>
    </row>
    <row r="300" spans="1:6" ht="12.75" customHeight="1" x14ac:dyDescent="0.2">
      <c r="A300" s="63" t="s">
        <v>582</v>
      </c>
      <c r="B300" s="64" t="s">
        <v>593</v>
      </c>
      <c r="C300" s="247" t="s">
        <v>594</v>
      </c>
      <c r="D300" s="60">
        <f>IF(D6&gt;=D299,D6-D299,0)</f>
        <v>114164.85</v>
      </c>
      <c r="E300" s="60">
        <f>IF(E6&gt;=E299,E6-E299,0)</f>
        <v>215352.87999999998</v>
      </c>
      <c r="F300" s="45">
        <f t="shared" si="68"/>
        <v>188.63326146357656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48271.25</v>
      </c>
      <c r="E360" s="60">
        <f t="shared" si="86"/>
        <v>14428</v>
      </c>
      <c r="F360" s="45">
        <f t="shared" si="72"/>
        <v>29.889426936323382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48271.25</v>
      </c>
      <c r="E373" s="60">
        <f t="shared" si="90"/>
        <v>14428</v>
      </c>
      <c r="F373" s="45">
        <f t="shared" si="72"/>
        <v>29.889426936323382</v>
      </c>
    </row>
    <row r="374" spans="1:6" ht="12.75" customHeight="1" x14ac:dyDescent="0.2">
      <c r="A374" s="63">
        <v>421</v>
      </c>
      <c r="B374" s="64" t="s">
        <v>732</v>
      </c>
      <c r="C374" s="247" t="s">
        <v>733</v>
      </c>
      <c r="D374" s="60">
        <f t="shared" ref="D374:E374" si="91">SUM(D375:D378)</f>
        <v>19390</v>
      </c>
      <c r="E374" s="60">
        <f t="shared" si="91"/>
        <v>5375</v>
      </c>
      <c r="F374" s="45">
        <f t="shared" si="72"/>
        <v>27.720474471376999</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v>5375</v>
      </c>
      <c r="F377" s="45" t="str">
        <f t="shared" si="72"/>
        <v>-</v>
      </c>
    </row>
    <row r="378" spans="1:6" ht="12.75" customHeight="1" x14ac:dyDescent="0.2">
      <c r="A378" s="63">
        <v>4214</v>
      </c>
      <c r="B378" s="64" t="s">
        <v>644</v>
      </c>
      <c r="C378" s="247" t="s">
        <v>737</v>
      </c>
      <c r="D378" s="194">
        <v>19390</v>
      </c>
      <c r="E378" s="194"/>
      <c r="F378" s="45">
        <f t="shared" si="72"/>
        <v>0</v>
      </c>
    </row>
    <row r="379" spans="1:6" ht="12.75" customHeight="1" x14ac:dyDescent="0.2">
      <c r="A379" s="63">
        <v>422</v>
      </c>
      <c r="B379" s="64" t="s">
        <v>738</v>
      </c>
      <c r="C379" s="247" t="s">
        <v>739</v>
      </c>
      <c r="D379" s="60">
        <f t="shared" ref="D379:E379" si="92">SUM(D380:D387)</f>
        <v>0</v>
      </c>
      <c r="E379" s="60">
        <f t="shared" si="92"/>
        <v>2933</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2933</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28881.25</v>
      </c>
      <c r="E401" s="60">
        <f t="shared" si="96"/>
        <v>6120</v>
      </c>
      <c r="F401" s="45">
        <f t="shared" si="72"/>
        <v>21.190218567409651</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2981.25</v>
      </c>
      <c r="E404" s="194"/>
      <c r="F404" s="45">
        <f t="shared" si="72"/>
        <v>0</v>
      </c>
    </row>
    <row r="405" spans="1:6" ht="12.75" customHeight="1" x14ac:dyDescent="0.2">
      <c r="A405" s="63">
        <v>4264</v>
      </c>
      <c r="B405" s="64" t="s">
        <v>698</v>
      </c>
      <c r="C405" s="247" t="s">
        <v>772</v>
      </c>
      <c r="D405" s="194">
        <v>25900</v>
      </c>
      <c r="E405" s="194">
        <v>6120</v>
      </c>
      <c r="F405" s="45">
        <f t="shared" si="72"/>
        <v>23.62934362934363</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48271.25</v>
      </c>
      <c r="E418" s="60">
        <f t="shared" si="102"/>
        <v>14428</v>
      </c>
      <c r="F418" s="45">
        <f t="shared" si="72"/>
        <v>29.889426936323382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323207.67999999999</v>
      </c>
      <c r="E422" s="60">
        <f>E6+E308</f>
        <v>461753.98</v>
      </c>
      <c r="F422" s="45">
        <f t="shared" si="72"/>
        <v>142.86602966860193</v>
      </c>
    </row>
    <row r="423" spans="1:6" ht="12.75" customHeight="1" x14ac:dyDescent="0.2">
      <c r="A423" s="63" t="s">
        <v>582</v>
      </c>
      <c r="B423" s="64" t="s">
        <v>805</v>
      </c>
      <c r="C423" s="247" t="s">
        <v>806</v>
      </c>
      <c r="D423" s="60">
        <f t="shared" ref="D423:E423" si="103">D299+D360</f>
        <v>257314.08</v>
      </c>
      <c r="E423" s="60">
        <f t="shared" si="103"/>
        <v>260829.1</v>
      </c>
      <c r="F423" s="45">
        <f t="shared" si="72"/>
        <v>101.36604261997635</v>
      </c>
    </row>
    <row r="424" spans="1:6" ht="12.75" customHeight="1" x14ac:dyDescent="0.2">
      <c r="A424" s="63" t="s">
        <v>582</v>
      </c>
      <c r="B424" s="64" t="s">
        <v>807</v>
      </c>
      <c r="C424" s="247" t="s">
        <v>808</v>
      </c>
      <c r="D424" s="60">
        <f t="shared" ref="D424:E424" si="104">IF(D422&gt;=D423,D422-D423,0)</f>
        <v>65893.600000000006</v>
      </c>
      <c r="E424" s="60">
        <f t="shared" si="104"/>
        <v>200924.87999999998</v>
      </c>
      <c r="F424" s="45">
        <f t="shared" si="72"/>
        <v>304.92320953780029</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323207.67999999999</v>
      </c>
      <c r="E643" s="60">
        <f>E422+E430</f>
        <v>461753.98</v>
      </c>
      <c r="F643" s="45">
        <f t="shared" si="109"/>
        <v>142.86602966860193</v>
      </c>
    </row>
    <row r="644" spans="1:6" ht="12.75" customHeight="1" x14ac:dyDescent="0.2">
      <c r="A644" s="63" t="s">
        <v>582</v>
      </c>
      <c r="B644" s="64" t="s">
        <v>1238</v>
      </c>
      <c r="C644" s="247" t="s">
        <v>1239</v>
      </c>
      <c r="D644" s="60">
        <f>D423+D535</f>
        <v>257314.08</v>
      </c>
      <c r="E644" s="60">
        <f>E423+E535</f>
        <v>260829.1</v>
      </c>
      <c r="F644" s="45">
        <f t="shared" si="109"/>
        <v>101.36604261997635</v>
      </c>
    </row>
    <row r="645" spans="1:6" ht="12.75" customHeight="1" x14ac:dyDescent="0.2">
      <c r="A645" s="63" t="s">
        <v>582</v>
      </c>
      <c r="B645" s="64" t="s">
        <v>1240</v>
      </c>
      <c r="C645" s="247" t="s">
        <v>1241</v>
      </c>
      <c r="D645" s="60">
        <f t="shared" ref="D645:E645" si="163">IF(D643&gt;=D644,D643-D644,0)</f>
        <v>65893.600000000006</v>
      </c>
      <c r="E645" s="60">
        <f t="shared" si="163"/>
        <v>200924.87999999998</v>
      </c>
      <c r="F645" s="45">
        <f t="shared" si="109"/>
        <v>304.92320953780029</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65893.600000000006</v>
      </c>
      <c r="E649" s="60">
        <f t="shared" si="165"/>
        <v>200924.87999999998</v>
      </c>
      <c r="F649" s="45">
        <f t="shared" si="109"/>
        <v>304.92320953780029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357953.32</v>
      </c>
      <c r="E653" s="194">
        <v>104094.53</v>
      </c>
      <c r="F653" s="45">
        <f t="shared" ref="F653:F740" si="167">IF(D653&lt;&gt;0,IF(E653/D653&gt;=100,"&gt;&gt;100",E653/D653*100),"-")</f>
        <v>29.080476191700079</v>
      </c>
    </row>
    <row r="654" spans="1:6" ht="12.75" customHeight="1" x14ac:dyDescent="0.2">
      <c r="A654" s="63" t="s">
        <v>1257</v>
      </c>
      <c r="B654" s="64" t="s">
        <v>1258</v>
      </c>
      <c r="C654" s="247" t="s">
        <v>1257</v>
      </c>
      <c r="D654" s="194">
        <v>342436.86</v>
      </c>
      <c r="E654" s="194">
        <v>559308.91</v>
      </c>
      <c r="F654" s="45">
        <f t="shared" si="167"/>
        <v>163.33198184330973</v>
      </c>
    </row>
    <row r="655" spans="1:6" ht="12.75" customHeight="1" x14ac:dyDescent="0.2">
      <c r="A655" s="63" t="s">
        <v>1259</v>
      </c>
      <c r="B655" s="64" t="s">
        <v>1260</v>
      </c>
      <c r="C655" s="247" t="s">
        <v>1259</v>
      </c>
      <c r="D655" s="194">
        <v>300679.95</v>
      </c>
      <c r="E655" s="194">
        <v>586634.34</v>
      </c>
      <c r="F655" s="45">
        <f t="shared" si="167"/>
        <v>195.10258000242447</v>
      </c>
    </row>
    <row r="656" spans="1:6" ht="24" x14ac:dyDescent="0.2">
      <c r="A656" s="63">
        <v>11</v>
      </c>
      <c r="B656" s="64" t="s">
        <v>1261</v>
      </c>
      <c r="C656" s="247" t="s">
        <v>1262</v>
      </c>
      <c r="D656" s="60">
        <f t="shared" ref="D656:E656" si="168">+D653+D654-D655</f>
        <v>399710.22999999992</v>
      </c>
      <c r="E656" s="60">
        <f t="shared" si="168"/>
        <v>76769.100000000093</v>
      </c>
      <c r="F656" s="45">
        <f t="shared" si="167"/>
        <v>19.206188443062892</v>
      </c>
    </row>
    <row r="657" spans="1:6" ht="24" x14ac:dyDescent="0.2">
      <c r="A657" s="63" t="s">
        <v>582</v>
      </c>
      <c r="B657" s="64" t="s">
        <v>1263</v>
      </c>
      <c r="C657" s="247" t="s">
        <v>1264</v>
      </c>
      <c r="D657" s="253">
        <v>14</v>
      </c>
      <c r="E657" s="253">
        <v>14</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14</v>
      </c>
      <c r="E659" s="253">
        <v>14</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135486.18</v>
      </c>
      <c r="E661" s="194">
        <v>164334.51</v>
      </c>
      <c r="F661" s="45">
        <f t="shared" si="167"/>
        <v>121.29245211578039</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336.28</v>
      </c>
      <c r="F663" s="71" t="str">
        <f t="shared" si="167"/>
        <v>-</v>
      </c>
    </row>
    <row r="664" spans="1:6" ht="12.75" customHeight="1" x14ac:dyDescent="0.2">
      <c r="A664" s="70" t="s">
        <v>1278</v>
      </c>
      <c r="B664" s="65" t="s">
        <v>1279</v>
      </c>
      <c r="C664" s="277" t="s">
        <v>1278</v>
      </c>
      <c r="D664" s="192">
        <v>11491.13</v>
      </c>
      <c r="E664" s="192">
        <v>2209.31</v>
      </c>
      <c r="F664" s="71">
        <f t="shared" si="167"/>
        <v>19.226220571867174</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11364</v>
      </c>
      <c r="E669" s="194">
        <v>19373.09</v>
      </c>
      <c r="F669" s="45">
        <f t="shared" si="167"/>
        <v>170.47773671242521</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v>109389.04</v>
      </c>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40123.800000000003</v>
      </c>
      <c r="E702" s="192">
        <v>39358.480000000003</v>
      </c>
      <c r="F702" s="71">
        <f t="shared" si="167"/>
        <v>98.092603392500209</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7272.5</v>
      </c>
      <c r="E843" s="194">
        <v>10535.48</v>
      </c>
      <c r="F843" s="45">
        <f t="shared" si="169"/>
        <v>144.86737710553456</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v>16650</v>
      </c>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v>1000</v>
      </c>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v>737.12</v>
      </c>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971724.68</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272332.81000000006</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165724.88</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84130.67</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75781.39</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465.89</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5346.93</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9053</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96836.53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96836.53</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718.4</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505728.06000000006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180824.1</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83430.710000000006</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86938.96</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1107.5</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7946.93</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1400</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225789.3</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96836.53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96836.53</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2278.13</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738329.43000000017</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738329.42999999993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28168.97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24328.1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628952.71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56879.65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11</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36820</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2377</v>
      </c>
      <c r="D233" s="95"/>
      <c r="E233" s="51">
        <f>MAX(G233:K233)</f>
        <v>0</v>
      </c>
      <c r="F233" s="51">
        <f>MAX(L233:O233)</f>
        <v>1</v>
      </c>
      <c r="G233" s="51"/>
      <c r="H233" s="51"/>
      <c r="I233" s="51"/>
      <c r="J233" s="51"/>
      <c r="K233" s="51"/>
      <c r="L233" s="51">
        <f>IF(AND('PR-RAS'!D94&gt;0,'PR-RAS'!D712=0),1,0)</f>
        <v>0</v>
      </c>
      <c r="M233" s="51">
        <f>IF(AND('PR-RAS'!E94&gt;0,'PR-RAS'!E712=0),1,0)</f>
        <v>1</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2385</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ŽULJ</cp:lastModifiedBy>
  <cp:lastPrinted>2026-04-01T08:04:43Z</cp:lastPrinted>
  <dcterms:created xsi:type="dcterms:W3CDTF">2022-04-01T05:14:30Z</dcterms:created>
  <dcterms:modified xsi:type="dcterms:W3CDTF">2026-04-13T09:38:43Z</dcterms:modified>
</cp:coreProperties>
</file>